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Plan1" sheetId="1" r:id="rId1"/>
    <sheet name="Gestão de riscos - AGO25" sheetId="5" r:id="rId2"/>
  </sheets>
  <externalReferences>
    <externalReference r:id="rId3"/>
  </externalReferences>
  <definedNames>
    <definedName name="_xlnm._FilterDatabase" localSheetId="0" hidden="1">Plan1!$C$5:$L$46</definedName>
    <definedName name="_xlnm._FilterDatabase" localSheetId="1" hidden="1">'Gestão de riscos - AGO25'!$A$1:$I$25</definedName>
    <definedName name="Cliente_Nome">'[1]Cadastro Clientes'!$C$4:$C$503</definedName>
    <definedName name="Contratosvigen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<sst xmlns="http://schemas.openxmlformats.org/spreadsheetml/2006/main" count="391" uniqueCount="227">
  <si>
    <t xml:space="preserve">NOVAS CONTRATAÇÕES - EXERCÍCIO DE 2025 </t>
  </si>
  <si>
    <t>MÊS</t>
  </si>
  <si>
    <t>nº da DFD</t>
  </si>
  <si>
    <t>Id do item no PCA</t>
  </si>
  <si>
    <t>Tipo de contratação</t>
  </si>
  <si>
    <t>Descrição</t>
  </si>
  <si>
    <t>Valor estimado global/anual</t>
  </si>
  <si>
    <t>Grau de prioridade</t>
  </si>
  <si>
    <t>Previsão de conclusão</t>
  </si>
  <si>
    <t>Responsável</t>
  </si>
  <si>
    <t>Justificativa</t>
  </si>
  <si>
    <t>Elemento de despesa</t>
  </si>
  <si>
    <t>Renovação de contrato?</t>
  </si>
  <si>
    <t>Valor contratado</t>
  </si>
  <si>
    <t>Percentual de economia</t>
  </si>
  <si>
    <t>02/2025</t>
  </si>
  <si>
    <t>INEXIGIBILIDADE</t>
  </si>
  <si>
    <t>Contratação de profissional de notória especialização para aassessora no Projeto "Cuidando de Quem Cuida"</t>
  </si>
  <si>
    <t>ALTA</t>
  </si>
  <si>
    <t>GAB/ES</t>
  </si>
  <si>
    <t>NÃO</t>
  </si>
  <si>
    <t>Contratação da CDL (Câmara de Dirigentes Lojistas de Vitória) para acesso ao banco de dados do serviço de proteção ao crédito (SPC)</t>
  </si>
  <si>
    <t>R$ 1.344,00</t>
  </si>
  <si>
    <t>Contratação de serviços postais e aquisição de produtos pela ECT</t>
  </si>
  <si>
    <t>**</t>
  </si>
  <si>
    <t>LIC/ES</t>
  </si>
  <si>
    <t>Serviço essencial.</t>
  </si>
  <si>
    <t>6.2.2.1.1.01.02.02.006.010</t>
  </si>
  <si>
    <t>01/2024</t>
  </si>
  <si>
    <t>ADESÃO ARP</t>
  </si>
  <si>
    <t>Contratação de serviços de agenciamento de passagens aéreas</t>
  </si>
  <si>
    <t>André/Gabriella</t>
  </si>
  <si>
    <t>Necessidade de deslocamentos dos diretores, conselheiros e diretores em âmbito nacional, a fim de atender às demandas institucionais</t>
  </si>
  <si>
    <t>6.2.2.1.1.01.02.02.006.092 /  6.2.2.1.1.01.02.02.006.079</t>
  </si>
  <si>
    <t>60/2024</t>
  </si>
  <si>
    <t>Contratação de empresa especializada na prestação dos serviços de catalogação, organização e digitalização de acervos de documentos.</t>
  </si>
  <si>
    <t>MÉDIA</t>
  </si>
  <si>
    <t>André</t>
  </si>
  <si>
    <t>Organizar e digitalizar os documentos e processos físicos do CRMV-ES.</t>
  </si>
  <si>
    <t>DISPENSA</t>
  </si>
  <si>
    <t>Contratação de serviço técnico-especializado na organização, coordenação, planejamento e execução de Concurso Público</t>
  </si>
  <si>
    <t>04/2024</t>
  </si>
  <si>
    <t>Contratação de serviços de Limpeza e Conservação da sede do CRMV-ES</t>
  </si>
  <si>
    <t>Gabrielli/Gabriella</t>
  </si>
  <si>
    <t>Manter condições adequadas de salubridade e higiene nas dependências do CRMV-ES</t>
  </si>
  <si>
    <t>6.2.2.1.1.01.02.02.006.025 </t>
  </si>
  <si>
    <t>13/2024</t>
  </si>
  <si>
    <t>Aquisição de aparelhos tipo smartphones</t>
  </si>
  <si>
    <t>Marcos</t>
  </si>
  <si>
    <t xml:space="preserve">Modernizar os equipamentos  </t>
  </si>
  <si>
    <t>06/2024</t>
  </si>
  <si>
    <t>Contratação de empresa specializada na prestação de serviços de medicina e segurança do trabalho</t>
  </si>
  <si>
    <t>Maycon</t>
  </si>
  <si>
    <t>Cumprir as Normas Regulamentadoras 07 e 09, do Ministério do Trabalho, bem como ao art. 157, inciso I, da (CLT)</t>
  </si>
  <si>
    <t>6.2.2.1.1.01.02.02.006.999</t>
  </si>
  <si>
    <t>01/2025</t>
  </si>
  <si>
    <t>Contratação de serviços de gerenciamento e controle do fornecimento de auxílio combustível aos servidores do CRMV-ES</t>
  </si>
  <si>
    <t xml:space="preserve">Permitir o gerenciamento de concessão de auxílio combustível ao servidores do CRMV-ES </t>
  </si>
  <si>
    <t xml:space="preserve">6.2.2.1.1.01.02.01.001.001 e 6.2.2.1.1.01.02.02.006.018 </t>
  </si>
  <si>
    <t>ABRIL</t>
  </si>
  <si>
    <t>59/2024</t>
  </si>
  <si>
    <t>Contratação de serviços de confecção material gráfico (brindes para palestrantes, painel pantográfico) para os eventos do CRMV-ES</t>
  </si>
  <si>
    <t>R$  8.720,10</t>
  </si>
  <si>
    <t>EVENTOS/ES</t>
  </si>
  <si>
    <t xml:space="preserve">Desenvolvimento das atividades administrativas e institucionais do CRMV-ES, em especial, a realização de eventos. </t>
  </si>
  <si>
    <t>14/2024</t>
  </si>
  <si>
    <t>Aquisição de material de limpeza e gêneros alimentícios</t>
  </si>
  <si>
    <t>Atender as demandas de café, açúcar e adoçante do Regional.</t>
  </si>
  <si>
    <t>MAIO</t>
  </si>
  <si>
    <t>03/2025</t>
  </si>
  <si>
    <t>Locação de dois ônibus para participantes do evento do Dia do Zootecnista 2025</t>
  </si>
  <si>
    <t>Garantir o deslocamento seguro dos estudantes de zootecnia para participar do evento “Capixaba Zoo”</t>
  </si>
  <si>
    <t>NOVA</t>
  </si>
  <si>
    <t>Locação de estrutura, mobiliário e outros itens para stand do CRMV no Vetz 2025</t>
  </si>
  <si>
    <t>Contratação de serviços de gerenciamento e controle dos serviços de manutenção dos veículos da frota do CRMV-ES</t>
  </si>
  <si>
    <t>R$ 20.466,00</t>
  </si>
  <si>
    <t>FISC/ES</t>
  </si>
  <si>
    <t>Manter os bens públicos em perfeitas condições de uso e com maior tempo de durabilidade, garantindo a plena funcionalidade da frota de veículos.</t>
  </si>
  <si>
    <t xml:space="preserve">6.2.2.1.1.01.02.01.001.039  e 6.2.2.1.1.01.02.02.006.018 </t>
  </si>
  <si>
    <t>05/2024</t>
  </si>
  <si>
    <t>Contrataçõ de serviço de publicidade legal para publicação em jornal de grande circulação</t>
  </si>
  <si>
    <t>R$ 2.556,00</t>
  </si>
  <si>
    <t>Publicar os extratos de editais de licitação em jornal diário de grande circulação, considerando o que determina o §1º do art. 54 da Lei 14.133/2021</t>
  </si>
  <si>
    <t>19/2024</t>
  </si>
  <si>
    <t>Aquisição de material  de expediente</t>
  </si>
  <si>
    <t>R$  7.470,50</t>
  </si>
  <si>
    <t>Atender as demandas de materiais e suprir o estoque do almoxarifado do Regional</t>
  </si>
  <si>
    <t>6.2.2.1.1.01.02.01.001.016</t>
  </si>
  <si>
    <t>09/2024</t>
  </si>
  <si>
    <t>Contratação de serviços de manutenção preventiva e corretiva de ar condicionado</t>
  </si>
  <si>
    <t>Manutenção de modo preventivo e corretiva dos aparelhos de ar condicionado.</t>
  </si>
  <si>
    <t xml:space="preserve">6.2.2.1.1.01.02.02.006.020 </t>
  </si>
  <si>
    <t>R$ 6.570,00</t>
  </si>
  <si>
    <t>31/2024</t>
  </si>
  <si>
    <t>Locação de espaço para realização do Capixaba Vet2025</t>
  </si>
  <si>
    <t>Garantir infraestrutura física apropriada para realização do CapixabaVet 2025, proporcionando condições adequadas para o desenvolvimento do evento.</t>
  </si>
  <si>
    <t>Locação de painel de LED para CapixabaVet 2025</t>
  </si>
  <si>
    <t>SETEMBRO</t>
  </si>
  <si>
    <t>12/2024</t>
  </si>
  <si>
    <t>Contratação de serviço de confecção de uniformes para os servidores e estagiários do CRMV-ES</t>
  </si>
  <si>
    <t>R$ 12.762,30</t>
  </si>
  <si>
    <t>15/10//2025</t>
  </si>
  <si>
    <t>Promover a profissionalização dos colaboradores do Conselho</t>
  </si>
  <si>
    <t>6.2.2.1.1.01.02.01.001.023</t>
  </si>
  <si>
    <t>52/2024</t>
  </si>
  <si>
    <t xml:space="preserve">Contratação de serviço de Telefonia Móvel Pessoal e comunicação de dados </t>
  </si>
  <si>
    <t>BAIXA</t>
  </si>
  <si>
    <t>Prazo 19/10/2025</t>
  </si>
  <si>
    <t>Serviço essencial para a comunicação contínua e ininterrupta do  CRMV-ES</t>
  </si>
  <si>
    <t>6.2.2.1.1.01.02.02.006.009</t>
  </si>
  <si>
    <t>TOTAL</t>
  </si>
  <si>
    <t>ECONOMIA</t>
  </si>
  <si>
    <t>Renovações Contratuais - 2025</t>
  </si>
  <si>
    <t>PLANO DE COMPRAS E CONTRATAÇÕES PARA O EXERCÍCIO DE 2025 (Artigo 12, VII, da Lei 14.133/21)</t>
  </si>
  <si>
    <t>44/2024</t>
  </si>
  <si>
    <t>AIRES TURISMO LTDA</t>
  </si>
  <si>
    <t>Agenciamento de viagens</t>
  </si>
  <si>
    <t> 10/02/2027</t>
  </si>
  <si>
    <t>45/2024</t>
  </si>
  <si>
    <t>MAPFRE SEGUROS GERAIS LTDA ME</t>
  </si>
  <si>
    <t>Seguro para a frota de veículos do CRMV-ES</t>
  </si>
  <si>
    <t>46/2024</t>
  </si>
  <si>
    <t>RL ASSESSORIA E CONSULTORIA CONTÁBIL E FINANCEIRA E AUDITORIA INDEPENDENTE LTDA</t>
  </si>
  <si>
    <t>Serviços de assessoria contábil</t>
  </si>
  <si>
    <t>47/2024</t>
  </si>
  <si>
    <t>FERNANDA F PONTIN-ME</t>
  </si>
  <si>
    <t>Serviço de leitura e envio diário de intimações judiciais publicada em diários oficiais</t>
  </si>
  <si>
    <t>JULHO</t>
  </si>
  <si>
    <t>48/2024</t>
  </si>
  <si>
    <t>ALIANCA DO BRASIL SEGUROS S/A.</t>
  </si>
  <si>
    <t>Seguro de proteção empresarial para o edifício-sede do CRMV-ES</t>
  </si>
  <si>
    <t>49/2024</t>
  </si>
  <si>
    <t>LINK CARD ADMINISTRADORA DE BENEFICIOS LTDA</t>
  </si>
  <si>
    <t>Serviço de gerenciamento e controle do fornecimento de combustíveis de veículos do CRMV-ES</t>
  </si>
  <si>
    <t>R$ 30.000 anuais + R$ 1,4% DE TX ADMINISTRATIVA</t>
  </si>
  <si>
    <t>25/2024</t>
  </si>
  <si>
    <t>UP BRASIL ADMINISTRAÇÃO E SERVIÇOS LTDA</t>
  </si>
  <si>
    <t>Serviço de gerenciamento, administração e fornecimento de vale-refeição e vale-alimentação.</t>
  </si>
  <si>
    <t>Tx. adm. 0% - (Valor VR e VA estimado - R$ 28.3874,76)</t>
  </si>
  <si>
    <t>50/2024</t>
  </si>
  <si>
    <t>ALARMECONECT TECNOLOGIA EM SEGURANÇA LTDA</t>
  </si>
  <si>
    <t>Serviço de monitoramento remoto de sistemas de alarmes da sede do CRMV-ES</t>
  </si>
  <si>
    <t>28/2024</t>
  </si>
  <si>
    <t>CAC COMERCIAL LTDA</t>
  </si>
  <si>
    <t>Serviço de fornecimento de coffee break para eventos</t>
  </si>
  <si>
    <t>57/2024</t>
  </si>
  <si>
    <t>THERIONTEC SISTEMAS INOVADORES LTDA</t>
  </si>
  <si>
    <t>Serviços de solução WEB de  Chatbot inteligente, para os canais de atendimento do CRMV-ES</t>
  </si>
  <si>
    <t>53/2024</t>
  </si>
  <si>
    <t>LBM INFO SERVICE INFORMÁTICA LTDA</t>
  </si>
  <si>
    <t>Serviço de suporte técnico, manutenção preventiva e corretiva, e projetos de Tecnologia da Informação</t>
  </si>
  <si>
    <t>TELEFONICA BRASIL S.A</t>
  </si>
  <si>
    <t>Serviço de Internet Banda Larga com IP fixo</t>
  </si>
  <si>
    <t>Classificação do objeto</t>
  </si>
  <si>
    <t>Descrição produto/serviço</t>
  </si>
  <si>
    <t>Status</t>
  </si>
  <si>
    <t>MATERIAL</t>
  </si>
  <si>
    <t xml:space="preserve"> Concluído</t>
  </si>
  <si>
    <t>BENS</t>
  </si>
  <si>
    <t>Locação de espaço para realização do Capixaba Vet 2025</t>
  </si>
  <si>
    <r>
      <rPr>
        <b/>
        <sz val="11"/>
        <color theme="1"/>
        <rFont val="Calibri"/>
        <charset val="134"/>
        <scheme val="major"/>
      </rPr>
      <t xml:space="preserve">Objetivo estratégico: </t>
    </r>
    <r>
      <rPr>
        <sz val="11"/>
        <color theme="1"/>
        <rFont val="Calibri"/>
        <charset val="134"/>
        <scheme val="major"/>
      </rPr>
      <t>Fortalecimento e valorização das profissões / Projeto Capixaba Vet, Capixaba Zoo</t>
    </r>
  </si>
  <si>
    <t>SERVIÇO</t>
  </si>
  <si>
    <r>
      <rPr>
        <b/>
        <sz val="11"/>
        <color theme="1"/>
        <rFont val="Calibri"/>
        <charset val="134"/>
        <scheme val="major"/>
      </rPr>
      <t>Objetivo estratégico</t>
    </r>
    <r>
      <rPr>
        <sz val="11"/>
        <color theme="1"/>
        <rFont val="Calibri"/>
        <charset val="134"/>
        <scheme val="major"/>
      </rPr>
      <t>:  Digitalização dos arquivos e documentos físcos do CRMV-ES</t>
    </r>
  </si>
  <si>
    <t>Em andamento - Com CONT/ES *Verificar contratação</t>
  </si>
  <si>
    <t>Manutenção preventiva e corretiva de ar condicionado</t>
  </si>
  <si>
    <t>Em andamento - Com CONT/ES</t>
  </si>
  <si>
    <t>39/2024</t>
  </si>
  <si>
    <t>SOLUÇÃO TIC</t>
  </si>
  <si>
    <t>Aquisição de equipamentos de informática</t>
  </si>
  <si>
    <t>Substituir maquinário com defeito ou obsoleto, a fim de promover equipamentos adequados ao desenvolvimento das atividades</t>
  </si>
  <si>
    <t>Revisar TR e pesquisa + Republicar pregão</t>
  </si>
  <si>
    <t>Serviço de coffee break para eventos</t>
  </si>
  <si>
    <t>Atender aos eventos organizados e apoiados pelo CRMV-ES.</t>
  </si>
  <si>
    <t>SIM</t>
  </si>
  <si>
    <r>
      <rPr>
        <b/>
        <sz val="11"/>
        <color theme="1"/>
        <rFont val="Calibri"/>
        <charset val="134"/>
        <scheme val="major"/>
      </rPr>
      <t>Objetivo estratégico:</t>
    </r>
    <r>
      <rPr>
        <sz val="11"/>
        <color theme="1"/>
        <rFont val="Calibri"/>
        <charset val="134"/>
        <scheme val="major"/>
      </rPr>
      <t xml:space="preserve"> Fortalecimento e valorização das profissões / Projeto Capixaba Vet, Capixaba Zoo, Congresso Comissões Técnicas</t>
    </r>
  </si>
  <si>
    <t>Com SEJUR</t>
  </si>
  <si>
    <t>20/2024</t>
  </si>
  <si>
    <t>Aquisição de tonners e cartuchos para impressoras</t>
  </si>
  <si>
    <t>Suprir as necessidades do almoxarifado, bem como para dar atendimento, de forma satisfatória, as demandas organizacionais.</t>
  </si>
  <si>
    <t>JULHO (INÍCIO) - MARCOS</t>
  </si>
  <si>
    <t>Sistema de Controle de Bens Patrimoniais</t>
  </si>
  <si>
    <r>
      <rPr>
        <sz val="11"/>
        <rFont val="Calibri"/>
        <charset val="134"/>
        <scheme val="minor"/>
      </rPr>
      <t xml:space="preserve">Modernizar </t>
    </r>
    <r>
      <rPr>
        <sz val="11"/>
        <color rgb="FF000000"/>
        <rFont val="Calibri"/>
        <charset val="134"/>
        <scheme val="major"/>
      </rPr>
      <t>os procedimentos da Administração para o efetivo controle e inventário de bens patrimoniais móveis.</t>
    </r>
  </si>
  <si>
    <r>
      <rPr>
        <b/>
        <sz val="11"/>
        <color theme="1"/>
        <rFont val="Calibri"/>
        <charset val="134"/>
        <scheme val="major"/>
      </rPr>
      <t>Objetivo estratégico</t>
    </r>
    <r>
      <rPr>
        <sz val="11"/>
        <color theme="1"/>
        <rFont val="Calibri"/>
        <charset val="134"/>
        <scheme val="major"/>
      </rPr>
      <t>: Mapeamento da infraestrutura e patrimônio</t>
    </r>
  </si>
  <si>
    <t>Em andamento - GUILHERME</t>
  </si>
  <si>
    <t>10/2024</t>
  </si>
  <si>
    <t>Manutenção predial de serviços  de elétrica</t>
  </si>
  <si>
    <t>Promover a melhoria do espaço físico do CRMV-ES, visando a melhor prestação de serviços</t>
  </si>
  <si>
    <t>AGOSTO (INÍCIO) - MAYCON</t>
  </si>
  <si>
    <t>Serviço de confecção de uniformes para os servidores e estagiários do CRMV</t>
  </si>
  <si>
    <t>35/2024</t>
  </si>
  <si>
    <t xml:space="preserve">Confecção de plaquetas de identificação patrimonial </t>
  </si>
  <si>
    <t>Permitir a identificação individualizada dos bens móveis do CRMV-ES, visando a localização e movimentação dos mesmos, bem como o efetivo controle e inventário de bens patrimoniais móveis.</t>
  </si>
  <si>
    <r>
      <rPr>
        <b/>
        <sz val="11"/>
        <color theme="1"/>
        <rFont val="Calibri"/>
        <charset val="134"/>
        <scheme val="major"/>
      </rPr>
      <t xml:space="preserve">Objetivo estratégico: </t>
    </r>
    <r>
      <rPr>
        <sz val="11"/>
        <color theme="1"/>
        <rFont val="Calibri"/>
        <charset val="134"/>
        <scheme val="major"/>
      </rPr>
      <t>Mapeamento da infraestrutura e patrimônio</t>
    </r>
  </si>
  <si>
    <t>INCLUIR PCA 2026</t>
  </si>
  <si>
    <t>61/2024</t>
  </si>
  <si>
    <t>Serviço de descartes de lâmpadas, vidros, pilhas e demais resíduos</t>
  </si>
  <si>
    <t>SEAD</t>
  </si>
  <si>
    <t>Destinar de maneira ambientalmente adequada de laçmpadas, vifros e baterias descartados pelo CRMV-ES.</t>
  </si>
  <si>
    <t>51/2024</t>
  </si>
  <si>
    <t>Serviço de agenciamento de estágio</t>
  </si>
  <si>
    <t>Suporte operacional para a execução do Programa de Estágio</t>
  </si>
  <si>
    <t>Início AGOSTO - ANDRÉ</t>
  </si>
  <si>
    <t>Serviço de Telefonia Móvel Pessoal e Comunicação de dados (internet) móvel (SMP – Serviço Móvel pessoal).</t>
  </si>
  <si>
    <t>Início JULHO - MARCOS *Verificar necessidade de fazer nova contratação</t>
  </si>
  <si>
    <t>23/2024</t>
  </si>
  <si>
    <t>Aquisição de veículos para a frota do CRMV-ES</t>
  </si>
  <si>
    <t>SEFISC/ES</t>
  </si>
  <si>
    <t>Renovar a frota do CRMV-ES e suprir as necessidades operacionais e administrativas do setor de fiscalização, a fim de promover o pleno exercício da atividade finalística da autarquia</t>
  </si>
  <si>
    <r>
      <rPr>
        <b/>
        <sz val="11"/>
        <color theme="1"/>
        <rFont val="Calibri"/>
        <charset val="134"/>
        <scheme val="major"/>
      </rPr>
      <t>Objetivo estratégico</t>
    </r>
    <r>
      <rPr>
        <sz val="11"/>
        <color theme="1"/>
        <rFont val="Calibri"/>
        <charset val="134"/>
        <scheme val="major"/>
      </rPr>
      <t>: Troca da frota dos veículos do CRMV-ES</t>
    </r>
  </si>
  <si>
    <t>Em andamento - MARI / Marcos</t>
  </si>
  <si>
    <t>Credenciamento de leiloeiro público oficial</t>
  </si>
  <si>
    <t>Avaliar e alienar bens móveis e imóveis insersíveis de propriedade do CRMV-ES</t>
  </si>
  <si>
    <t>Serviços de suporte técnico, manutenção e hospedagem em Data center de sistemas de informática e TI.</t>
  </si>
  <si>
    <t>Promover soluções tecnológicas que auxiliem o bom desempenho das atividades internas do CRMV-ES</t>
  </si>
  <si>
    <t>Iniciar SETEMBRO - MARCOS</t>
  </si>
  <si>
    <t>26/2024</t>
  </si>
  <si>
    <t>Serviço de plotagem dos novos veículos oficiais</t>
  </si>
  <si>
    <t>Identificar os veículos da frota do CRMV-ES, permitindo maior transparência dos serviço públicos, identificanção e fiscalização da populçõ do uso dos veículos públicos.</t>
  </si>
  <si>
    <t>Serviços postais e aquisição de produtos pela ECT</t>
  </si>
  <si>
    <t>Em vigência até 12/2025</t>
  </si>
  <si>
    <t xml:space="preserve">Iniciar OUTUBRO </t>
  </si>
  <si>
    <t>56/2024</t>
  </si>
  <si>
    <t>Manutenção de filtros e bebedouros de água</t>
  </si>
  <si>
    <t>Manter os equipamentos em perfeitas condições de uso e garantir as condições adequadas de salubridade no fornecimento de água no CRMV-ES</t>
  </si>
  <si>
    <t>34/2024</t>
  </si>
  <si>
    <t>Rastreamento e monitoramento dos veículos da frota do CRMV-ES.</t>
  </si>
  <si>
    <t>Otimizar o controle efetivo das rotas realizadas durante as atividades de fiscalização.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</si>
</sst>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#,##0.00;[Red]\-&quot;R$&quot;#,##0.00"/>
    <numFmt numFmtId="181" formatCode="&quot;R$&quot;\ #,##0.00"/>
    <numFmt numFmtId="182" formatCode="m/yyyy"/>
    <numFmt numFmtId="183" formatCode="&quot;R$&quot;\ #,##0.00;[Red]\-&quot;R$&quot;\ #,##0.00"/>
    <numFmt numFmtId="184" formatCode="&quot;R$&quot;#,##0.00"/>
    <numFmt numFmtId="185" formatCode="mm/yyyy"/>
  </numFmts>
  <fonts count="77">
    <font>
      <sz val="11"/>
      <color theme="1"/>
      <name val="Calibri"/>
      <charset val="134"/>
      <scheme val="minor"/>
    </font>
    <font>
      <b/>
      <sz val="15"/>
      <color theme="0"/>
      <name val="Calibri"/>
      <charset val="134"/>
      <scheme val="major"/>
    </font>
    <font>
      <sz val="11"/>
      <color theme="1"/>
      <name val="Calibri"/>
      <charset val="134"/>
      <scheme val="major"/>
    </font>
    <font>
      <b/>
      <sz val="11"/>
      <color theme="1"/>
      <name val="Calibri"/>
      <charset val="134"/>
      <scheme val="major"/>
    </font>
    <font>
      <b/>
      <sz val="11"/>
      <color theme="3"/>
      <name val="Calibri"/>
      <charset val="134"/>
      <scheme val="maj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ajor"/>
    </font>
    <font>
      <sz val="11"/>
      <name val="Calibri"/>
      <charset val="134"/>
      <scheme val="major"/>
    </font>
    <font>
      <sz val="11"/>
      <color rgb="FFED0000"/>
      <name val="Calibri"/>
      <charset val="134"/>
      <scheme val="major"/>
    </font>
    <font>
      <sz val="11"/>
      <color theme="9" tint="-0.249977111117893"/>
      <name val="Calibri"/>
      <charset val="134"/>
      <scheme val="major"/>
    </font>
    <font>
      <b/>
      <sz val="11"/>
      <color theme="9" tint="-0.249977111117893"/>
      <name val="Calibri"/>
      <charset val="134"/>
      <scheme val="major"/>
    </font>
    <font>
      <b/>
      <sz val="11"/>
      <color rgb="FFFF0000"/>
      <name val="Calibri"/>
      <charset val="134"/>
      <scheme val="major"/>
    </font>
    <font>
      <sz val="11"/>
      <color rgb="FFFF0000"/>
      <name val="Calibri"/>
      <charset val="134"/>
      <scheme val="major"/>
    </font>
    <font>
      <sz val="11"/>
      <color rgb="FFFF0000"/>
      <name val="Calibri"/>
      <charset val="134"/>
      <scheme val="minor"/>
    </font>
    <font>
      <b/>
      <sz val="11"/>
      <color theme="0"/>
      <name val="Calibri"/>
      <charset val="134"/>
    </font>
    <font>
      <b/>
      <sz val="11"/>
      <color theme="1"/>
      <name val="Calibri"/>
      <charset val="134"/>
    </font>
    <font>
      <b/>
      <sz val="11"/>
      <color rgb="FFED0000"/>
      <name val="Calibri"/>
      <charset val="134"/>
    </font>
    <font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8"/>
      <color theme="1"/>
      <name val="Calibri"/>
      <charset val="134"/>
      <scheme val="minor"/>
    </font>
    <font>
      <b/>
      <sz val="22"/>
      <color theme="0"/>
      <name val="Calibri"/>
      <charset val="134"/>
    </font>
    <font>
      <b/>
      <sz val="18"/>
      <color theme="0"/>
      <name val="Calibri"/>
      <charset val="134"/>
      <scheme val="major"/>
    </font>
    <font>
      <b/>
      <sz val="20"/>
      <color theme="0"/>
      <name val="Calibri"/>
      <charset val="134"/>
      <scheme val="major"/>
    </font>
    <font>
      <b/>
      <sz val="20"/>
      <color rgb="FFAF6E00"/>
      <name val="Calibri"/>
      <charset val="134"/>
      <scheme val="major"/>
    </font>
    <font>
      <sz val="20"/>
      <color rgb="FFAF6E00"/>
      <name val="Calibri"/>
      <charset val="134"/>
      <scheme val="major"/>
    </font>
    <font>
      <b/>
      <sz val="20"/>
      <color theme="1"/>
      <name val="Calibri"/>
      <charset val="134"/>
      <scheme val="major"/>
    </font>
    <font>
      <sz val="20"/>
      <color theme="1"/>
      <name val="Calibri"/>
      <charset val="134"/>
      <scheme val="major"/>
    </font>
    <font>
      <sz val="20"/>
      <name val="Calibri"/>
      <charset val="134"/>
      <scheme val="major"/>
    </font>
    <font>
      <sz val="18"/>
      <color theme="1"/>
      <name val="Calibri"/>
      <charset val="134"/>
      <scheme val="major"/>
    </font>
    <font>
      <sz val="20"/>
      <color theme="3"/>
      <name val="Calibri"/>
      <charset val="134"/>
      <scheme val="major"/>
    </font>
    <font>
      <b/>
      <sz val="20"/>
      <color theme="1"/>
      <name val="Calibri"/>
      <charset val="134"/>
      <scheme val="minor"/>
    </font>
    <font>
      <b/>
      <sz val="20"/>
      <color theme="9"/>
      <name val="Calibri"/>
      <charset val="134"/>
      <scheme val="major"/>
    </font>
    <font>
      <sz val="20"/>
      <color theme="9" tint="-0.249977111117893"/>
      <name val="Calibri"/>
      <charset val="134"/>
      <scheme val="major"/>
    </font>
    <font>
      <b/>
      <sz val="11"/>
      <color theme="1"/>
      <name val="Calibri"/>
      <charset val="134"/>
      <scheme val="minor"/>
    </font>
    <font>
      <sz val="20"/>
      <color rgb="FFFF0000"/>
      <name val="Calibri"/>
      <charset val="134"/>
      <scheme val="major"/>
    </font>
    <font>
      <sz val="16"/>
      <color theme="1"/>
      <name val="Calibri"/>
      <charset val="134"/>
    </font>
    <font>
      <b/>
      <sz val="20"/>
      <color theme="1"/>
      <name val="Calibri"/>
      <charset val="134"/>
    </font>
    <font>
      <sz val="18"/>
      <color theme="1"/>
      <name val="Calibri"/>
      <charset val="134"/>
    </font>
    <font>
      <b/>
      <sz val="24"/>
      <color theme="0"/>
      <name val="Calibri"/>
      <charset val="134"/>
    </font>
    <font>
      <b/>
      <sz val="22"/>
      <color theme="0"/>
      <name val="Calibri"/>
      <charset val="134"/>
    </font>
    <font>
      <b/>
      <sz val="20"/>
      <name val="Calibri"/>
      <charset val="134"/>
      <scheme val="minor"/>
    </font>
    <font>
      <sz val="20"/>
      <name val="Calibri"/>
      <charset val="134"/>
      <scheme val="minor"/>
    </font>
    <font>
      <b/>
      <sz val="18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8"/>
      <color theme="1"/>
      <name val="Calibri"/>
      <charset val="134"/>
    </font>
    <font>
      <b/>
      <sz val="16"/>
      <name val="Calibri"/>
      <charset val="134"/>
      <scheme val="minor"/>
    </font>
    <font>
      <b/>
      <sz val="16"/>
      <name val="Calibri"/>
      <charset val="134"/>
      <scheme val="major"/>
    </font>
    <font>
      <b/>
      <sz val="16"/>
      <color theme="1"/>
      <name val="Calibri"/>
      <charset val="134"/>
    </font>
    <font>
      <sz val="16"/>
      <name val="Calibri"/>
      <charset val="134"/>
      <scheme val="minor"/>
    </font>
    <font>
      <sz val="16"/>
      <color theme="1"/>
      <name val="Calibri"/>
      <charset val="134"/>
      <scheme val="major"/>
    </font>
    <font>
      <b/>
      <sz val="20"/>
      <color rgb="FF000000"/>
      <name val="Arial"/>
      <charset val="134"/>
    </font>
    <font>
      <sz val="16"/>
      <color rgb="FFFF0000"/>
      <name val="Calibri"/>
      <charset val="134"/>
      <scheme val="major"/>
    </font>
    <font>
      <sz val="16"/>
      <name val="Calibri"/>
      <charset val="134"/>
      <scheme val="major"/>
    </font>
    <font>
      <sz val="16"/>
      <color theme="1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ajor"/>
    </font>
  </fonts>
  <fills count="62">
    <fill>
      <patternFill patternType="none"/>
    </fill>
    <fill>
      <patternFill patternType="gray125"/>
    </fill>
    <fill>
      <patternFill patternType="solid">
        <fgColor rgb="FF006600"/>
        <bgColor rgb="FF0066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6E3BC"/>
        <bgColor rgb="FFD6E3BC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93896298105"/>
        <bgColor theme="0"/>
      </patternFill>
    </fill>
    <fill>
      <patternFill patternType="solid">
        <fgColor theme="8" tint="0.599993896298105"/>
        <bgColor rgb="FFD6E3BC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rgb="FFB6DDE8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6600"/>
      </patternFill>
    </fill>
    <fill>
      <patternFill patternType="solid">
        <fgColor theme="6" tint="0.799981688894314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81688894314"/>
        <bgColor rgb="FFB6DDE8"/>
      </patternFill>
    </fill>
    <fill>
      <patternFill patternType="solid">
        <fgColor theme="6" tint="0.799981688894314"/>
        <bgColor rgb="FFD6E3BC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4F88"/>
        <bgColor rgb="FF0066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799981688894314"/>
        <bgColor theme="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rgb="FF00B0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6" fillId="0" borderId="0" applyFont="0" applyFill="0" applyBorder="0" applyAlignment="0" applyProtection="0">
      <alignment vertical="center"/>
    </xf>
    <xf numFmtId="177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178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31" borderId="22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32" borderId="25" applyNumberFormat="0" applyAlignment="0" applyProtection="0">
      <alignment vertical="center"/>
    </xf>
    <xf numFmtId="0" fontId="66" fillId="33" borderId="26" applyNumberFormat="0" applyAlignment="0" applyProtection="0">
      <alignment vertical="center"/>
    </xf>
    <xf numFmtId="0" fontId="67" fillId="33" borderId="25" applyNumberFormat="0" applyAlignment="0" applyProtection="0">
      <alignment vertical="center"/>
    </xf>
    <xf numFmtId="0" fontId="68" fillId="34" borderId="27" applyNumberFormat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70" fillId="0" borderId="29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74" fillId="42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5" fillId="52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74" fillId="61" borderId="0" applyNumberFormat="0" applyBorder="0" applyAlignment="0" applyProtection="0">
      <alignment vertical="center"/>
    </xf>
    <xf numFmtId="0" fontId="6" fillId="0" borderId="0"/>
  </cellStyleXfs>
  <cellXfs count="2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8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4" borderId="3" xfId="0" applyFont="1" applyFill="1" applyBorder="1" applyAlignment="1">
      <alignment vertical="center" wrapText="1" shrinkToFi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8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6" fillId="6" borderId="3" xfId="0" applyFont="1" applyFill="1" applyBorder="1" applyAlignment="1">
      <alignment vertical="center" wrapText="1" shrinkToFit="1"/>
    </xf>
    <xf numFmtId="0" fontId="2" fillId="5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180" fontId="2" fillId="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vertical="center" wrapText="1" shrinkToFit="1"/>
    </xf>
    <xf numFmtId="0" fontId="2" fillId="5" borderId="4" xfId="0" applyFont="1" applyFill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wrapText="1"/>
    </xf>
    <xf numFmtId="18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58" fontId="8" fillId="3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80" fontId="9" fillId="3" borderId="1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181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shrinkToFit="1"/>
    </xf>
    <xf numFmtId="0" fontId="5" fillId="9" borderId="3" xfId="0" applyFont="1" applyFill="1" applyBorder="1" applyAlignment="1">
      <alignment vertical="center" wrapText="1" shrinkToFit="1"/>
    </xf>
    <xf numFmtId="58" fontId="3" fillId="10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58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82" fontId="2" fillId="0" borderId="0" xfId="0" applyNumberFormat="1" applyFont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wrapText="1"/>
    </xf>
    <xf numFmtId="180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2" fillId="0" borderId="3" xfId="0" applyFont="1" applyBorder="1"/>
    <xf numFmtId="49" fontId="2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180" fontId="2" fillId="0" borderId="2" xfId="0" applyNumberFormat="1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0" fontId="5" fillId="4" borderId="6" xfId="0" applyFont="1" applyFill="1" applyBorder="1" applyAlignment="1">
      <alignment vertical="center" wrapText="1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0" borderId="9" xfId="0" applyFont="1" applyBorder="1"/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wrapText="1"/>
    </xf>
    <xf numFmtId="180" fontId="2" fillId="11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vertical="center" shrinkToFi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wrapText="1"/>
    </xf>
    <xf numFmtId="180" fontId="13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vertical="center" wrapText="1" shrinkToFit="1"/>
    </xf>
    <xf numFmtId="58" fontId="12" fillId="10" borderId="4" xfId="0" applyNumberFormat="1" applyFont="1" applyFill="1" applyBorder="1" applyAlignment="1">
      <alignment horizontal="center" vertical="center"/>
    </xf>
    <xf numFmtId="180" fontId="2" fillId="11" borderId="1" xfId="0" applyNumberFormat="1" applyFont="1" applyFill="1" applyBorder="1" applyAlignment="1">
      <alignment horizontal="center"/>
    </xf>
    <xf numFmtId="58" fontId="3" fillId="1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83" fontId="2" fillId="11" borderId="1" xfId="0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58" fontId="2" fillId="5" borderId="1" xfId="0" applyNumberFormat="1" applyFont="1" applyFill="1" applyBorder="1" applyAlignment="1">
      <alignment horizontal="center" vertical="center"/>
    </xf>
    <xf numFmtId="184" fontId="7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wrapText="1"/>
    </xf>
    <xf numFmtId="180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 shrinkToFit="1"/>
    </xf>
    <xf numFmtId="5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80" fontId="0" fillId="0" borderId="0" xfId="0" applyNumberFormat="1"/>
    <xf numFmtId="0" fontId="15" fillId="13" borderId="3" xfId="0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/>
    </xf>
    <xf numFmtId="0" fontId="16" fillId="15" borderId="3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 wrapText="1"/>
    </xf>
    <xf numFmtId="0" fontId="16" fillId="17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wrapText="1"/>
    </xf>
    <xf numFmtId="0" fontId="20" fillId="0" borderId="0" xfId="0" applyFont="1"/>
    <xf numFmtId="0" fontId="21" fillId="2" borderId="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19" borderId="1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6" fillId="20" borderId="1" xfId="0" applyFont="1" applyFill="1" applyBorder="1" applyAlignment="1">
      <alignment horizontal="center" vertical="center"/>
    </xf>
    <xf numFmtId="0" fontId="26" fillId="20" borderId="1" xfId="0" applyFont="1" applyFill="1" applyBorder="1" applyAlignment="1">
      <alignment horizontal="left" vertical="center" wrapText="1"/>
    </xf>
    <xf numFmtId="180" fontId="27" fillId="21" borderId="1" xfId="0" applyNumberFormat="1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58" fontId="28" fillId="21" borderId="1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9" fillId="0" borderId="3" xfId="0" applyFont="1" applyBorder="1"/>
    <xf numFmtId="0" fontId="29" fillId="0" borderId="0" xfId="0" applyFont="1" applyBorder="1"/>
    <xf numFmtId="180" fontId="27" fillId="22" borderId="3" xfId="0" applyNumberFormat="1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180" fontId="27" fillId="20" borderId="1" xfId="0" applyNumberFormat="1" applyFont="1" applyFill="1" applyBorder="1" applyAlignment="1">
      <alignment horizontal="center" vertical="center" wrapText="1"/>
    </xf>
    <xf numFmtId="0" fontId="27" fillId="20" borderId="1" xfId="0" applyFont="1" applyFill="1" applyBorder="1" applyAlignment="1">
      <alignment horizontal="center" vertical="center"/>
    </xf>
    <xf numFmtId="58" fontId="27" fillId="20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23" borderId="1" xfId="0" applyFont="1" applyFill="1" applyBorder="1" applyAlignment="1">
      <alignment horizontal="center" vertical="center"/>
    </xf>
    <xf numFmtId="58" fontId="28" fillId="23" borderId="1" xfId="0" applyNumberFormat="1" applyFont="1" applyFill="1" applyBorder="1" applyAlignment="1">
      <alignment horizontal="center" vertical="center"/>
    </xf>
    <xf numFmtId="180" fontId="27" fillId="20" borderId="1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58" fontId="30" fillId="20" borderId="1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80" fontId="28" fillId="20" borderId="12" xfId="0" applyNumberFormat="1" applyFont="1" applyFill="1" applyBorder="1" applyAlignment="1">
      <alignment horizontal="center" vertical="center"/>
    </xf>
    <xf numFmtId="58" fontId="28" fillId="22" borderId="1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vertical="center" textRotation="255"/>
    </xf>
    <xf numFmtId="0" fontId="32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80" fontId="28" fillId="20" borderId="1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vertical="center" textRotation="255"/>
    </xf>
    <xf numFmtId="0" fontId="27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180" fontId="27" fillId="21" borderId="2" xfId="0" applyNumberFormat="1" applyFont="1" applyFill="1" applyBorder="1" applyAlignment="1">
      <alignment horizontal="center" vertical="center"/>
    </xf>
    <xf numFmtId="0" fontId="27" fillId="21" borderId="15" xfId="0" applyFont="1" applyFill="1" applyBorder="1" applyAlignment="1">
      <alignment horizontal="center" vertical="center" shrinkToFit="1"/>
    </xf>
    <xf numFmtId="58" fontId="28" fillId="21" borderId="16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 textRotation="255"/>
    </xf>
    <xf numFmtId="49" fontId="24" fillId="6" borderId="3" xfId="0" applyNumberFormat="1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/>
    </xf>
    <xf numFmtId="180" fontId="28" fillId="21" borderId="1" xfId="0" applyNumberFormat="1" applyFont="1" applyFill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textRotation="255"/>
    </xf>
    <xf numFmtId="0" fontId="31" fillId="0" borderId="18" xfId="0" applyFont="1" applyBorder="1" applyAlignment="1">
      <alignment horizontal="center" vertical="center" textRotation="255"/>
    </xf>
    <xf numFmtId="185" fontId="27" fillId="0" borderId="0" xfId="0" applyNumberFormat="1" applyFont="1" applyAlignment="1">
      <alignment horizontal="center"/>
    </xf>
    <xf numFmtId="0" fontId="27" fillId="22" borderId="1" xfId="0" applyFont="1" applyFill="1" applyBorder="1" applyAlignment="1">
      <alignment horizontal="center" vertical="center"/>
    </xf>
    <xf numFmtId="58" fontId="27" fillId="21" borderId="1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58" fontId="28" fillId="21" borderId="1" xfId="0" applyNumberFormat="1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/>
    </xf>
    <xf numFmtId="58" fontId="35" fillId="21" borderId="1" xfId="0" applyNumberFormat="1" applyFont="1" applyFill="1" applyBorder="1" applyAlignment="1">
      <alignment horizontal="center" vertical="center" wrapText="1"/>
    </xf>
    <xf numFmtId="58" fontId="35" fillId="20" borderId="1" xfId="0" applyNumberFormat="1" applyFont="1" applyFill="1" applyBorder="1" applyAlignment="1">
      <alignment horizontal="center" vertical="center" wrapText="1"/>
    </xf>
    <xf numFmtId="58" fontId="27" fillId="23" borderId="1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27" fillId="22" borderId="3" xfId="0" applyFont="1" applyFill="1" applyBorder="1" applyAlignment="1">
      <alignment horizontal="center" vertical="center"/>
    </xf>
    <xf numFmtId="58" fontId="27" fillId="22" borderId="3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/>
    </xf>
    <xf numFmtId="0" fontId="27" fillId="20" borderId="2" xfId="0" applyFont="1" applyFill="1" applyBorder="1" applyAlignment="1">
      <alignment horizontal="center" vertical="center"/>
    </xf>
    <xf numFmtId="58" fontId="35" fillId="21" borderId="2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58" fontId="35" fillId="22" borderId="1" xfId="0" applyNumberFormat="1" applyFont="1" applyFill="1" applyBorder="1" applyAlignment="1">
      <alignment horizontal="center" vertical="center" wrapText="1"/>
    </xf>
    <xf numFmtId="0" fontId="36" fillId="0" borderId="0" xfId="0" applyFont="1"/>
    <xf numFmtId="180" fontId="37" fillId="24" borderId="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25" borderId="3" xfId="0" applyFont="1" applyFill="1" applyBorder="1" applyAlignment="1">
      <alignment horizontal="center" vertical="center"/>
    </xf>
    <xf numFmtId="0" fontId="38" fillId="0" borderId="0" xfId="0" applyFont="1"/>
    <xf numFmtId="0" fontId="39" fillId="26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/>
    </xf>
    <xf numFmtId="0" fontId="40" fillId="2" borderId="11" xfId="0" applyFont="1" applyFill="1" applyBorder="1" applyAlignment="1">
      <alignment horizontal="center"/>
    </xf>
    <xf numFmtId="0" fontId="39" fillId="26" borderId="19" xfId="0" applyFont="1" applyFill="1" applyBorder="1" applyAlignment="1">
      <alignment horizontal="center" vertical="center"/>
    </xf>
    <xf numFmtId="0" fontId="0" fillId="27" borderId="0" xfId="0" applyFill="1"/>
    <xf numFmtId="0" fontId="27" fillId="27" borderId="3" xfId="0" applyFont="1" applyFill="1" applyBorder="1" applyAlignment="1">
      <alignment horizontal="center"/>
    </xf>
    <xf numFmtId="0" fontId="27" fillId="27" borderId="12" xfId="0" applyFont="1" applyFill="1" applyBorder="1" applyAlignment="1">
      <alignment horizontal="center" vertical="center"/>
    </xf>
    <xf numFmtId="0" fontId="41" fillId="27" borderId="3" xfId="0" applyFont="1" applyFill="1" applyBorder="1" applyAlignment="1">
      <alignment horizontal="center" vertical="center" wrapText="1"/>
    </xf>
    <xf numFmtId="0" fontId="41" fillId="27" borderId="3" xfId="0" applyFont="1" applyFill="1" applyBorder="1" applyAlignment="1">
      <alignment vertical="center" wrapText="1"/>
    </xf>
    <xf numFmtId="180" fontId="42" fillId="27" borderId="3" xfId="0" applyNumberFormat="1" applyFont="1" applyFill="1" applyBorder="1" applyAlignment="1">
      <alignment horizontal="center"/>
    </xf>
    <xf numFmtId="58" fontId="43" fillId="4" borderId="3" xfId="49" applyNumberFormat="1" applyFont="1" applyFill="1" applyBorder="1" applyAlignment="1">
      <alignment horizontal="center" vertical="center" wrapText="1"/>
    </xf>
    <xf numFmtId="0" fontId="31" fillId="27" borderId="3" xfId="0" applyFont="1" applyFill="1" applyBorder="1" applyAlignment="1">
      <alignment horizontal="center" vertical="center" wrapText="1"/>
    </xf>
    <xf numFmtId="0" fontId="31" fillId="27" borderId="3" xfId="0" applyFont="1" applyFill="1" applyBorder="1" applyAlignment="1">
      <alignment vertical="center" wrapText="1" shrinkToFit="1"/>
    </xf>
    <xf numFmtId="58" fontId="44" fillId="4" borderId="3" xfId="0" applyNumberFormat="1" applyFont="1" applyFill="1" applyBorder="1" applyAlignment="1">
      <alignment horizontal="center"/>
    </xf>
    <xf numFmtId="0" fontId="27" fillId="27" borderId="0" xfId="0" applyFont="1" applyFill="1" applyBorder="1" applyAlignment="1">
      <alignment horizontal="center"/>
    </xf>
    <xf numFmtId="0" fontId="27" fillId="27" borderId="14" xfId="0" applyFont="1" applyFill="1" applyBorder="1" applyAlignment="1">
      <alignment horizontal="center" vertical="center"/>
    </xf>
    <xf numFmtId="0" fontId="31" fillId="27" borderId="3" xfId="0" applyFont="1" applyFill="1" applyBorder="1" applyAlignment="1">
      <alignment vertical="center" wrapText="1"/>
    </xf>
    <xf numFmtId="0" fontId="27" fillId="27" borderId="0" xfId="0" applyFont="1" applyFill="1" applyAlignment="1">
      <alignment horizontal="center"/>
    </xf>
    <xf numFmtId="0" fontId="27" fillId="27" borderId="1" xfId="0" applyFont="1" applyFill="1" applyBorder="1" applyAlignment="1">
      <alignment horizontal="center" vertical="center"/>
    </xf>
    <xf numFmtId="0" fontId="31" fillId="27" borderId="3" xfId="0" applyFont="1" applyFill="1" applyBorder="1" applyAlignment="1">
      <alignment horizontal="center" vertical="center"/>
    </xf>
    <xf numFmtId="0" fontId="31" fillId="27" borderId="6" xfId="0" applyFont="1" applyFill="1" applyBorder="1" applyAlignment="1">
      <alignment horizontal="center" vertical="center" textRotation="255"/>
    </xf>
    <xf numFmtId="0" fontId="27" fillId="28" borderId="1" xfId="0" applyFont="1" applyFill="1" applyBorder="1" applyAlignment="1">
      <alignment horizontal="center" vertical="center"/>
    </xf>
    <xf numFmtId="0" fontId="31" fillId="27" borderId="6" xfId="0" applyFont="1" applyFill="1" applyBorder="1" applyAlignment="1">
      <alignment vertical="center" wrapText="1"/>
    </xf>
    <xf numFmtId="180" fontId="42" fillId="27" borderId="6" xfId="0" applyNumberFormat="1" applyFont="1" applyFill="1" applyBorder="1" applyAlignment="1">
      <alignment horizontal="center"/>
    </xf>
    <xf numFmtId="0" fontId="31" fillId="27" borderId="17" xfId="0" applyFont="1" applyFill="1" applyBorder="1" applyAlignment="1">
      <alignment horizontal="center" vertical="center" textRotation="255"/>
    </xf>
    <xf numFmtId="0" fontId="42" fillId="27" borderId="3" xfId="0" applyFont="1" applyFill="1" applyBorder="1" applyAlignment="1">
      <alignment horizontal="center" wrapText="1"/>
    </xf>
    <xf numFmtId="0" fontId="31" fillId="27" borderId="17" xfId="0" applyFont="1" applyFill="1" applyBorder="1" applyAlignment="1">
      <alignment vertical="center" textRotation="255"/>
    </xf>
    <xf numFmtId="0" fontId="41" fillId="27" borderId="18" xfId="0" applyFont="1" applyFill="1" applyBorder="1" applyAlignment="1">
      <alignment vertical="center" wrapText="1"/>
    </xf>
    <xf numFmtId="0" fontId="42" fillId="27" borderId="18" xfId="0" applyFont="1" applyFill="1" applyBorder="1" applyAlignment="1">
      <alignment horizontal="center" wrapText="1"/>
    </xf>
    <xf numFmtId="0" fontId="27" fillId="28" borderId="20" xfId="0" applyFont="1" applyFill="1" applyBorder="1" applyAlignment="1">
      <alignment horizontal="center" vertical="center"/>
    </xf>
    <xf numFmtId="58" fontId="43" fillId="4" borderId="3" xfId="0" applyNumberFormat="1" applyFont="1" applyFill="1" applyBorder="1" applyAlignment="1">
      <alignment horizontal="center"/>
    </xf>
    <xf numFmtId="0" fontId="31" fillId="27" borderId="6" xfId="0" applyFont="1" applyFill="1" applyBorder="1" applyAlignment="1">
      <alignment vertical="center" textRotation="255"/>
    </xf>
    <xf numFmtId="0" fontId="31" fillId="27" borderId="3" xfId="0" applyFont="1" applyFill="1" applyBorder="1" applyAlignment="1">
      <alignment horizontal="center" vertical="center" textRotation="255"/>
    </xf>
    <xf numFmtId="0" fontId="27" fillId="28" borderId="12" xfId="0" applyFont="1" applyFill="1" applyBorder="1" applyAlignment="1">
      <alignment horizontal="center" vertical="center"/>
    </xf>
    <xf numFmtId="0" fontId="36" fillId="27" borderId="0" xfId="0" applyFont="1" applyFill="1"/>
    <xf numFmtId="184" fontId="31" fillId="27" borderId="3" xfId="49" applyNumberFormat="1" applyFont="1" applyFill="1" applyBorder="1" applyAlignment="1">
      <alignment horizontal="left" vertical="center" wrapText="1"/>
    </xf>
    <xf numFmtId="183" fontId="42" fillId="27" borderId="3" xfId="0" applyNumberFormat="1" applyFont="1" applyFill="1" applyBorder="1" applyAlignment="1">
      <alignment horizontal="center"/>
    </xf>
    <xf numFmtId="58" fontId="44" fillId="4" borderId="3" xfId="49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45" fillId="0" borderId="0" xfId="0" applyFont="1"/>
    <xf numFmtId="0" fontId="28" fillId="21" borderId="1" xfId="0" applyFont="1" applyFill="1" applyBorder="1" applyAlignment="1">
      <alignment horizontal="center" vertical="center" shrinkToFit="1"/>
    </xf>
    <xf numFmtId="0" fontId="46" fillId="21" borderId="3" xfId="0" applyFont="1" applyFill="1" applyBorder="1" applyAlignment="1">
      <alignment vertical="center" wrapText="1" shrinkToFit="1"/>
    </xf>
    <xf numFmtId="0" fontId="47" fillId="20" borderId="1" xfId="0" applyFont="1" applyFill="1" applyBorder="1" applyAlignment="1">
      <alignment vertical="center" wrapText="1"/>
    </xf>
    <xf numFmtId="0" fontId="28" fillId="21" borderId="4" xfId="0" applyFont="1" applyFill="1" applyBorder="1" applyAlignment="1">
      <alignment horizontal="center" vertical="center" shrinkToFit="1"/>
    </xf>
    <xf numFmtId="180" fontId="27" fillId="21" borderId="4" xfId="0" applyNumberFormat="1" applyFont="1" applyFill="1" applyBorder="1" applyAlignment="1">
      <alignment horizontal="center" vertical="center"/>
    </xf>
    <xf numFmtId="0" fontId="48" fillId="29" borderId="3" xfId="0" applyFont="1" applyFill="1" applyBorder="1"/>
    <xf numFmtId="0" fontId="49" fillId="21" borderId="3" xfId="0" applyFont="1" applyFill="1" applyBorder="1" applyAlignment="1">
      <alignment vertical="center" wrapText="1" shrinkToFit="1"/>
    </xf>
    <xf numFmtId="0" fontId="50" fillId="20" borderId="1" xfId="0" applyFont="1" applyFill="1" applyBorder="1" applyAlignment="1">
      <alignment vertical="center" wrapText="1"/>
    </xf>
    <xf numFmtId="58" fontId="27" fillId="20" borderId="1" xfId="0" applyNumberFormat="1" applyFont="1" applyFill="1" applyBorder="1" applyAlignment="1">
      <alignment horizontal="center" vertical="center"/>
    </xf>
    <xf numFmtId="180" fontId="27" fillId="22" borderId="9" xfId="0" applyNumberFormat="1" applyFont="1" applyFill="1" applyBorder="1" applyAlignment="1">
      <alignment horizontal="center" vertical="center"/>
    </xf>
    <xf numFmtId="0" fontId="27" fillId="20" borderId="1" xfId="0" applyFont="1" applyFill="1" applyBorder="1" applyAlignment="1">
      <alignment horizontal="center" vertical="center" shrinkToFit="1"/>
    </xf>
    <xf numFmtId="58" fontId="27" fillId="20" borderId="4" xfId="0" applyNumberFormat="1" applyFont="1" applyFill="1" applyBorder="1" applyAlignment="1">
      <alignment horizontal="center" vertical="center"/>
    </xf>
    <xf numFmtId="180" fontId="27" fillId="20" borderId="4" xfId="0" applyNumberFormat="1" applyFont="1" applyFill="1" applyBorder="1" applyAlignment="1">
      <alignment horizontal="center" vertical="center" wrapText="1"/>
    </xf>
    <xf numFmtId="0" fontId="27" fillId="23" borderId="1" xfId="0" applyFont="1" applyFill="1" applyBorder="1" applyAlignment="1">
      <alignment horizontal="center" vertical="center" shrinkToFit="1"/>
    </xf>
    <xf numFmtId="0" fontId="50" fillId="23" borderId="1" xfId="0" applyFont="1" applyFill="1" applyBorder="1" applyAlignment="1">
      <alignment vertical="center" wrapText="1"/>
    </xf>
    <xf numFmtId="180" fontId="28" fillId="21" borderId="4" xfId="0" applyNumberFormat="1" applyFont="1" applyFill="1" applyBorder="1" applyAlignment="1">
      <alignment horizontal="center" vertical="center" shrinkToFit="1"/>
    </xf>
    <xf numFmtId="10" fontId="51" fillId="29" borderId="3" xfId="0" applyNumberFormat="1" applyFont="1" applyFill="1" applyBorder="1" applyAlignment="1">
      <alignment horizontal="center" vertical="center"/>
    </xf>
    <xf numFmtId="0" fontId="27" fillId="23" borderId="7" xfId="0" applyFont="1" applyFill="1" applyBorder="1" applyAlignment="1">
      <alignment horizontal="center" vertical="center" shrinkToFit="1"/>
    </xf>
    <xf numFmtId="0" fontId="27" fillId="21" borderId="1" xfId="0" applyFont="1" applyFill="1" applyBorder="1" applyAlignment="1">
      <alignment horizontal="center" vertical="center" shrinkToFit="1"/>
    </xf>
    <xf numFmtId="58" fontId="28" fillId="20" borderId="7" xfId="0" applyNumberFormat="1" applyFont="1" applyFill="1" applyBorder="1" applyAlignment="1">
      <alignment horizontal="center" vertical="center"/>
    </xf>
    <xf numFmtId="180" fontId="27" fillId="20" borderId="4" xfId="0" applyNumberFormat="1" applyFont="1" applyFill="1" applyBorder="1" applyAlignment="1">
      <alignment horizontal="center" vertical="center"/>
    </xf>
    <xf numFmtId="0" fontId="52" fillId="20" borderId="4" xfId="0" applyFont="1" applyFill="1" applyBorder="1" applyAlignment="1">
      <alignment vertical="center" wrapText="1"/>
    </xf>
    <xf numFmtId="0" fontId="27" fillId="21" borderId="3" xfId="0" applyFont="1" applyFill="1" applyBorder="1" applyAlignment="1">
      <alignment horizontal="center" vertical="center" shrinkToFit="1"/>
    </xf>
    <xf numFmtId="180" fontId="27" fillId="20" borderId="21" xfId="0" applyNumberFormat="1" applyFont="1" applyFill="1" applyBorder="1" applyAlignment="1">
      <alignment horizontal="center" vertical="center"/>
    </xf>
    <xf numFmtId="0" fontId="27" fillId="21" borderId="5" xfId="0" applyFont="1" applyFill="1" applyBorder="1" applyAlignment="1">
      <alignment horizontal="center" vertical="center" shrinkToFit="1"/>
    </xf>
    <xf numFmtId="0" fontId="28" fillId="22" borderId="1" xfId="0" applyFont="1" applyFill="1" applyBorder="1" applyAlignment="1">
      <alignment horizontal="center" vertical="center" shrinkToFit="1"/>
    </xf>
    <xf numFmtId="0" fontId="47" fillId="22" borderId="4" xfId="0" applyFont="1" applyFill="1" applyBorder="1" applyAlignment="1">
      <alignment vertical="center" wrapText="1"/>
    </xf>
    <xf numFmtId="0" fontId="28" fillId="21" borderId="3" xfId="0" applyFont="1" applyFill="1" applyBorder="1" applyAlignment="1">
      <alignment horizontal="center" vertical="center" shrinkToFit="1"/>
    </xf>
    <xf numFmtId="180" fontId="28" fillId="20" borderId="4" xfId="0" applyNumberFormat="1" applyFont="1" applyFill="1" applyBorder="1" applyAlignment="1">
      <alignment horizontal="center" vertical="center"/>
    </xf>
    <xf numFmtId="0" fontId="50" fillId="23" borderId="1" xfId="0" applyFont="1" applyFill="1" applyBorder="1" applyAlignment="1">
      <alignment vertical="center"/>
    </xf>
    <xf numFmtId="0" fontId="27" fillId="23" borderId="14" xfId="0" applyFont="1" applyFill="1" applyBorder="1" applyAlignment="1">
      <alignment horizontal="center" vertical="center" shrinkToFit="1"/>
    </xf>
    <xf numFmtId="0" fontId="50" fillId="21" borderId="1" xfId="0" applyFont="1" applyFill="1" applyBorder="1" applyAlignment="1">
      <alignment vertical="center"/>
    </xf>
    <xf numFmtId="180" fontId="27" fillId="21" borderId="7" xfId="0" applyNumberFormat="1" applyFont="1" applyFill="1" applyBorder="1" applyAlignment="1">
      <alignment horizontal="center" vertical="center"/>
    </xf>
    <xf numFmtId="0" fontId="53" fillId="21" borderId="1" xfId="0" applyFont="1" applyFill="1" applyBorder="1" applyAlignment="1">
      <alignment vertical="center" wrapText="1"/>
    </xf>
    <xf numFmtId="58" fontId="28" fillId="20" borderId="1" xfId="0" applyNumberFormat="1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 shrinkToFit="1"/>
    </xf>
    <xf numFmtId="0" fontId="50" fillId="22" borderId="1" xfId="0" applyFont="1" applyFill="1" applyBorder="1" applyAlignment="1">
      <alignment vertical="center" wrapText="1"/>
    </xf>
    <xf numFmtId="58" fontId="28" fillId="20" borderId="4" xfId="0" applyNumberFormat="1" applyFont="1" applyFill="1" applyBorder="1" applyAlignment="1">
      <alignment horizontal="center" vertical="center"/>
    </xf>
    <xf numFmtId="0" fontId="54" fillId="21" borderId="3" xfId="0" applyFont="1" applyFill="1" applyBorder="1" applyAlignment="1">
      <alignment vertical="center" wrapText="1" shrinkToFit="1"/>
    </xf>
    <xf numFmtId="0" fontId="27" fillId="22" borderId="3" xfId="0" applyFont="1" applyFill="1" applyBorder="1" applyAlignment="1">
      <alignment horizontal="center" vertical="center" shrinkToFit="1"/>
    </xf>
    <xf numFmtId="0" fontId="50" fillId="22" borderId="3" xfId="0" applyFont="1" applyFill="1" applyBorder="1" applyAlignment="1">
      <alignment vertical="center" wrapText="1"/>
    </xf>
    <xf numFmtId="58" fontId="27" fillId="30" borderId="3" xfId="0" applyNumberFormat="1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shrinkToFit="1"/>
    </xf>
    <xf numFmtId="0" fontId="49" fillId="21" borderId="6" xfId="0" applyFont="1" applyFill="1" applyBorder="1" applyAlignment="1">
      <alignment vertical="center" wrapText="1" shrinkToFit="1"/>
    </xf>
    <xf numFmtId="0" fontId="50" fillId="21" borderId="2" xfId="0" applyFont="1" applyFill="1" applyBorder="1" applyAlignment="1">
      <alignment vertical="center" wrapText="1"/>
    </xf>
    <xf numFmtId="0" fontId="27" fillId="21" borderId="7" xfId="0" applyFont="1" applyFill="1" applyBorder="1" applyAlignment="1">
      <alignment horizontal="center" vertical="center" shrinkToFit="1"/>
    </xf>
    <xf numFmtId="0" fontId="35" fillId="22" borderId="1" xfId="0" applyFont="1" applyFill="1" applyBorder="1" applyAlignment="1">
      <alignment horizontal="center" vertical="center" shrinkToFit="1"/>
    </xf>
    <xf numFmtId="0" fontId="55" fillId="21" borderId="3" xfId="0" applyFont="1" applyFill="1" applyBorder="1" applyAlignment="1">
      <alignment vertical="center" wrapText="1" shrinkToFit="1"/>
    </xf>
    <xf numFmtId="0" fontId="52" fillId="22" borderId="1" xfId="0" applyFont="1" applyFill="1" applyBorder="1" applyAlignment="1">
      <alignment vertical="center" wrapText="1"/>
    </xf>
    <xf numFmtId="180" fontId="37" fillId="6" borderId="3" xfId="0" applyNumberFormat="1" applyFont="1" applyFill="1" applyBorder="1" applyAlignment="1">
      <alignment horizontal="center" vertical="center"/>
    </xf>
    <xf numFmtId="0" fontId="36" fillId="3" borderId="0" xfId="0" applyFont="1" applyFill="1" applyBorder="1"/>
    <xf numFmtId="183" fontId="37" fillId="9" borderId="3" xfId="0" applyNumberFormat="1" applyFont="1" applyFill="1" applyBorder="1" applyAlignment="1">
      <alignment horizontal="center" vertical="center"/>
    </xf>
    <xf numFmtId="10" fontId="51" fillId="9" borderId="3" xfId="0" applyNumberFormat="1" applyFont="1" applyFill="1" applyBorder="1" applyAlignment="1">
      <alignment horizontal="center" vertical="center"/>
    </xf>
    <xf numFmtId="183" fontId="48" fillId="0" borderId="0" xfId="0" applyNumberFormat="1" applyFont="1" applyAlignment="1">
      <alignment horizontal="center" vertical="center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</cellStyles>
  <dxfs count="2">
    <dxf>
      <font>
        <color theme="0"/>
      </font>
      <fill>
        <patternFill patternType="solid">
          <fgColor rgb="FF55B03E"/>
          <bgColor rgb="FF55B03E"/>
        </patternFill>
      </fill>
    </dxf>
    <dxf>
      <font>
        <color theme="0"/>
      </font>
      <fill>
        <patternFill patternType="solid">
          <fgColor rgb="FFF0462E"/>
          <bgColor rgb="FFF0462E"/>
        </patternFill>
      </fill>
    </dxf>
  </dxfs>
  <tableStyles count="0" defaultTableStyle="TableStyleMedium9" defaultPivotStyle="PivotStyleLight16"/>
  <colors>
    <mruColors>
      <color rgb="009ED4B0"/>
      <color rgb="006600CC"/>
      <color rgb="00C0C0C0"/>
      <color rgb="0000CC99"/>
      <color rgb="00FF6600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ECRETARIA%20GERAL\Gabriella\LICITA&#199;&#195;O\CONTROLE%20DOS%20CONTRAT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dastro Clientes"/>
      <sheetName val="Cadastro de Contratos"/>
      <sheetName val="Relatório Gera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46"/>
  <sheetViews>
    <sheetView tabSelected="1" zoomScale="40" zoomScaleNormal="40" topLeftCell="D1" workbookViewId="0">
      <selection activeCell="W8" sqref="W8"/>
    </sheetView>
  </sheetViews>
  <sheetFormatPr defaultColWidth="14.4285714285714" defaultRowHeight="15" customHeight="1"/>
  <cols>
    <col min="1" max="1" width="14.4285714285714" hidden="1" customWidth="1"/>
    <col min="2" max="2" width="18" hidden="1" customWidth="1"/>
    <col min="3" max="3" width="4.42857142857143" hidden="1" customWidth="1"/>
    <col min="4" max="4" width="43.5714285714286" customWidth="1"/>
    <col min="5" max="5" width="81" style="96" customWidth="1"/>
    <col min="6" max="6" width="34" customWidth="1"/>
    <col min="7" max="7" width="18" hidden="1" customWidth="1"/>
    <col min="8" max="8" width="23.4285714285714" hidden="1" customWidth="1"/>
    <col min="9" max="9" width="33.7142857142857" hidden="1" customWidth="1"/>
    <col min="10" max="10" width="64.7142857142857" hidden="1" customWidth="1"/>
    <col min="11" max="11" width="69.7142857142857" hidden="1" customWidth="1"/>
    <col min="12" max="12" width="34.1428571428571" hidden="1" customWidth="1"/>
    <col min="13" max="13" width="37" customWidth="1"/>
    <col min="14" max="14" width="39.7142857142857" customWidth="1"/>
    <col min="15" max="15" width="26" customWidth="1"/>
    <col min="16" max="34" width="9.14285714285714" customWidth="1"/>
  </cols>
  <sheetData>
    <row r="1" ht="21" customHeight="1" spans="1:3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</row>
    <row r="2" ht="37.5" customHeight="1" spans="1:3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</row>
    <row r="3" customHeight="1" spans="1:3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</row>
    <row r="4" customHeight="1" spans="1:3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</row>
    <row r="5" ht="84.75" customHeight="1" spans="1:34">
      <c r="A5" s="99" t="s">
        <v>1</v>
      </c>
      <c r="B5" s="100" t="s">
        <v>2</v>
      </c>
      <c r="C5" s="99" t="s">
        <v>3</v>
      </c>
      <c r="D5" s="101" t="s">
        <v>4</v>
      </c>
      <c r="E5" s="101" t="s">
        <v>5</v>
      </c>
      <c r="F5" s="101" t="s">
        <v>6</v>
      </c>
      <c r="G5" s="101" t="s">
        <v>7</v>
      </c>
      <c r="H5" s="102" t="s">
        <v>8</v>
      </c>
      <c r="I5" s="101" t="s">
        <v>9</v>
      </c>
      <c r="J5" s="101" t="s">
        <v>10</v>
      </c>
      <c r="K5" s="101" t="s">
        <v>11</v>
      </c>
      <c r="L5" s="101" t="s">
        <v>12</v>
      </c>
      <c r="M5" s="209" t="s">
        <v>13</v>
      </c>
      <c r="N5" s="209" t="s">
        <v>14</v>
      </c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</row>
    <row r="6" ht="78.75" spans="2:33">
      <c r="B6" s="103" t="s">
        <v>15</v>
      </c>
      <c r="C6" s="104"/>
      <c r="D6" s="105" t="s">
        <v>16</v>
      </c>
      <c r="E6" s="106" t="s">
        <v>17</v>
      </c>
      <c r="F6" s="107">
        <v>12170</v>
      </c>
      <c r="G6" s="108" t="s">
        <v>18</v>
      </c>
      <c r="H6" s="109"/>
      <c r="I6" s="211" t="s">
        <v>19</v>
      </c>
      <c r="J6" s="212"/>
      <c r="K6" s="213"/>
      <c r="L6" s="214" t="s">
        <v>20</v>
      </c>
      <c r="M6" s="215">
        <v>12170</v>
      </c>
      <c r="N6" s="21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</row>
    <row r="7" ht="96.75" customHeight="1" spans="2:33">
      <c r="B7" s="103"/>
      <c r="C7" s="110"/>
      <c r="D7" s="105" t="s">
        <v>16</v>
      </c>
      <c r="E7" s="106" t="s">
        <v>21</v>
      </c>
      <c r="F7" s="107" t="s">
        <v>22</v>
      </c>
      <c r="G7" s="108"/>
      <c r="H7" s="109"/>
      <c r="I7" s="211"/>
      <c r="J7" s="212"/>
      <c r="K7" s="213"/>
      <c r="L7" s="214"/>
      <c r="M7" s="215" t="s">
        <v>22</v>
      </c>
      <c r="N7" s="21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</row>
    <row r="8" ht="101.25" customHeight="1" spans="2:33">
      <c r="B8" s="111"/>
      <c r="C8" s="112"/>
      <c r="D8" s="105" t="s">
        <v>16</v>
      </c>
      <c r="E8" s="106" t="s">
        <v>23</v>
      </c>
      <c r="F8" s="113">
        <v>40000</v>
      </c>
      <c r="G8" s="114" t="s">
        <v>24</v>
      </c>
      <c r="H8" s="115" t="s">
        <v>24</v>
      </c>
      <c r="I8" s="115" t="s">
        <v>25</v>
      </c>
      <c r="J8" s="217" t="s">
        <v>26</v>
      </c>
      <c r="K8" s="218" t="s">
        <v>27</v>
      </c>
      <c r="L8" s="219" t="s">
        <v>20</v>
      </c>
      <c r="M8" s="220">
        <v>40000</v>
      </c>
      <c r="N8" s="21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</row>
    <row r="9" ht="85.5" customHeight="1" spans="2:33">
      <c r="B9" s="116" t="s">
        <v>28</v>
      </c>
      <c r="C9" s="117">
        <v>1</v>
      </c>
      <c r="D9" s="105" t="s">
        <v>29</v>
      </c>
      <c r="E9" s="106" t="s">
        <v>30</v>
      </c>
      <c r="F9" s="118">
        <v>80000</v>
      </c>
      <c r="G9" s="119" t="s">
        <v>18</v>
      </c>
      <c r="H9" s="120">
        <v>45672</v>
      </c>
      <c r="I9" s="221" t="s">
        <v>31</v>
      </c>
      <c r="J9" s="217" t="s">
        <v>32</v>
      </c>
      <c r="K9" s="218" t="s">
        <v>33</v>
      </c>
      <c r="L9" s="222" t="s">
        <v>20</v>
      </c>
      <c r="M9" s="223">
        <v>80000</v>
      </c>
      <c r="N9" s="21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</row>
    <row r="10" ht="128.25" customHeight="1" spans="2:33">
      <c r="B10" s="121" t="s">
        <v>34</v>
      </c>
      <c r="C10" s="122"/>
      <c r="D10" s="105" t="s">
        <v>29</v>
      </c>
      <c r="E10" s="106" t="s">
        <v>35</v>
      </c>
      <c r="F10" s="118">
        <v>562572</v>
      </c>
      <c r="G10" s="123" t="s">
        <v>36</v>
      </c>
      <c r="H10" s="124">
        <v>45835</v>
      </c>
      <c r="I10" s="224" t="s">
        <v>37</v>
      </c>
      <c r="J10" s="217" t="s">
        <v>38</v>
      </c>
      <c r="K10" s="225"/>
      <c r="L10" s="224" t="s">
        <v>20</v>
      </c>
      <c r="M10" s="226">
        <v>345538.92</v>
      </c>
      <c r="N10" s="227">
        <v>0.3858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ht="128.25" customHeight="1" spans="2:33">
      <c r="B11" s="121"/>
      <c r="C11" s="117"/>
      <c r="D11" s="105" t="s">
        <v>39</v>
      </c>
      <c r="E11" s="106" t="s">
        <v>40</v>
      </c>
      <c r="F11" s="118">
        <v>0</v>
      </c>
      <c r="G11" s="123"/>
      <c r="H11" s="124"/>
      <c r="I11" s="224"/>
      <c r="J11" s="217"/>
      <c r="K11" s="225"/>
      <c r="L11" s="228"/>
      <c r="M11" s="223">
        <v>0</v>
      </c>
      <c r="N11" s="227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</row>
    <row r="12" ht="78.75" customHeight="1" spans="2:33">
      <c r="B12" s="116" t="s">
        <v>41</v>
      </c>
      <c r="C12" s="117"/>
      <c r="D12" s="105" t="s">
        <v>39</v>
      </c>
      <c r="E12" s="106" t="s">
        <v>42</v>
      </c>
      <c r="F12" s="125">
        <v>26845.58</v>
      </c>
      <c r="G12" s="119" t="s">
        <v>18</v>
      </c>
      <c r="H12" s="120">
        <v>45703</v>
      </c>
      <c r="I12" s="229" t="s">
        <v>43</v>
      </c>
      <c r="J12" s="217" t="s">
        <v>44</v>
      </c>
      <c r="K12" s="218" t="s">
        <v>45</v>
      </c>
      <c r="L12" s="230" t="s">
        <v>20</v>
      </c>
      <c r="M12" s="231">
        <v>20199.84</v>
      </c>
      <c r="N12" s="227">
        <v>0.2475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</row>
    <row r="13" ht="76.5" customHeight="1" spans="2:33">
      <c r="B13" s="126" t="s">
        <v>46</v>
      </c>
      <c r="C13" s="117"/>
      <c r="D13" s="105" t="s">
        <v>39</v>
      </c>
      <c r="E13" s="106" t="s">
        <v>47</v>
      </c>
      <c r="F13" s="125">
        <v>16278.65</v>
      </c>
      <c r="G13" s="119" t="s">
        <v>18</v>
      </c>
      <c r="H13" s="127">
        <v>45723</v>
      </c>
      <c r="I13" s="229" t="s">
        <v>48</v>
      </c>
      <c r="J13" s="217" t="s">
        <v>49</v>
      </c>
      <c r="K13" s="232"/>
      <c r="L13" s="233" t="s">
        <v>20</v>
      </c>
      <c r="M13" s="234">
        <v>9077.1</v>
      </c>
      <c r="N13" s="227">
        <v>0.4423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</row>
    <row r="14" ht="78.75" spans="2:33">
      <c r="B14" s="116" t="s">
        <v>50</v>
      </c>
      <c r="C14" s="117">
        <v>8</v>
      </c>
      <c r="D14" s="105" t="s">
        <v>39</v>
      </c>
      <c r="E14" s="106" t="s">
        <v>51</v>
      </c>
      <c r="F14" s="118">
        <v>16792.8</v>
      </c>
      <c r="G14" s="119" t="s">
        <v>18</v>
      </c>
      <c r="H14" s="120">
        <v>45691</v>
      </c>
      <c r="I14" s="221" t="s">
        <v>52</v>
      </c>
      <c r="J14" s="217" t="s">
        <v>53</v>
      </c>
      <c r="K14" s="218" t="s">
        <v>54</v>
      </c>
      <c r="L14" s="235" t="s">
        <v>20</v>
      </c>
      <c r="M14" s="223">
        <v>8135</v>
      </c>
      <c r="N14" s="227">
        <v>0.5155</v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</row>
    <row r="15" ht="105" customHeight="1" spans="2:33">
      <c r="B15" s="103" t="s">
        <v>55</v>
      </c>
      <c r="C15" s="128"/>
      <c r="D15" s="105" t="s">
        <v>39</v>
      </c>
      <c r="E15" s="106" t="s">
        <v>56</v>
      </c>
      <c r="F15" s="129">
        <v>23479.23</v>
      </c>
      <c r="G15" s="108" t="s">
        <v>18</v>
      </c>
      <c r="H15" s="130">
        <v>45730</v>
      </c>
      <c r="I15" s="236" t="s">
        <v>25</v>
      </c>
      <c r="J15" s="217" t="s">
        <v>57</v>
      </c>
      <c r="K15" s="237" t="s">
        <v>58</v>
      </c>
      <c r="L15" s="238" t="s">
        <v>20</v>
      </c>
      <c r="M15" s="239">
        <v>23284</v>
      </c>
      <c r="N15" s="227">
        <v>0.0083</v>
      </c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</row>
    <row r="16" ht="114" customHeight="1" spans="1:33">
      <c r="A16" s="131" t="s">
        <v>59</v>
      </c>
      <c r="B16" s="132" t="s">
        <v>60</v>
      </c>
      <c r="C16" s="133"/>
      <c r="D16" s="105" t="s">
        <v>39</v>
      </c>
      <c r="E16" s="106" t="s">
        <v>61</v>
      </c>
      <c r="F16" s="134" t="s">
        <v>62</v>
      </c>
      <c r="G16" s="119" t="s">
        <v>18</v>
      </c>
      <c r="H16" s="109">
        <v>45763</v>
      </c>
      <c r="I16" s="224" t="s">
        <v>63</v>
      </c>
      <c r="J16" s="217" t="s">
        <v>64</v>
      </c>
      <c r="K16" s="240"/>
      <c r="L16" s="241" t="s">
        <v>20</v>
      </c>
      <c r="M16" s="223">
        <v>6100</v>
      </c>
      <c r="N16" s="227">
        <v>0.3004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</row>
    <row r="17" ht="107.25" customHeight="1" spans="1:33">
      <c r="A17" s="135"/>
      <c r="B17" s="136" t="s">
        <v>65</v>
      </c>
      <c r="C17" s="137"/>
      <c r="D17" s="105" t="s">
        <v>39</v>
      </c>
      <c r="E17" s="106" t="s">
        <v>66</v>
      </c>
      <c r="F17" s="138">
        <v>17315.96</v>
      </c>
      <c r="G17" s="139" t="s">
        <v>18</v>
      </c>
      <c r="H17" s="140">
        <v>45772</v>
      </c>
      <c r="I17" s="139" t="s">
        <v>25</v>
      </c>
      <c r="J17" s="217" t="s">
        <v>67</v>
      </c>
      <c r="K17" s="242"/>
      <c r="L17" s="139" t="s">
        <v>20</v>
      </c>
      <c r="M17" s="243">
        <v>13988.6</v>
      </c>
      <c r="N17" s="227">
        <v>0.1922</v>
      </c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</row>
    <row r="18" ht="114" customHeight="1" spans="1:33">
      <c r="A18" s="141" t="s">
        <v>68</v>
      </c>
      <c r="B18" s="142" t="s">
        <v>69</v>
      </c>
      <c r="C18" s="143"/>
      <c r="D18" s="105" t="s">
        <v>39</v>
      </c>
      <c r="E18" s="106" t="s">
        <v>70</v>
      </c>
      <c r="F18" s="144">
        <v>10350</v>
      </c>
      <c r="G18" s="108"/>
      <c r="H18" s="109">
        <v>45784</v>
      </c>
      <c r="I18" s="211" t="s">
        <v>63</v>
      </c>
      <c r="J18" s="217" t="s">
        <v>71</v>
      </c>
      <c r="K18" s="244"/>
      <c r="L18" s="245" t="s">
        <v>20</v>
      </c>
      <c r="M18" s="243">
        <v>9900</v>
      </c>
      <c r="N18" s="227">
        <v>0.0438</v>
      </c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</row>
    <row r="19" ht="79.5" customHeight="1" spans="1:33">
      <c r="A19" s="145"/>
      <c r="B19" s="103" t="s">
        <v>72</v>
      </c>
      <c r="C19" s="104"/>
      <c r="D19" s="105" t="s">
        <v>39</v>
      </c>
      <c r="E19" s="106" t="s">
        <v>73</v>
      </c>
      <c r="F19" s="144">
        <v>8537.2</v>
      </c>
      <c r="G19" s="108" t="s">
        <v>18</v>
      </c>
      <c r="H19" s="109">
        <v>45807</v>
      </c>
      <c r="I19" s="211" t="s">
        <v>63</v>
      </c>
      <c r="J19" s="217"/>
      <c r="K19" s="244"/>
      <c r="L19" s="245" t="s">
        <v>20</v>
      </c>
      <c r="M19" s="243">
        <v>3000</v>
      </c>
      <c r="N19" s="227">
        <v>0.6486</v>
      </c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</row>
    <row r="20" ht="78.75" spans="1:33">
      <c r="A20" s="146"/>
      <c r="B20" s="147">
        <v>45323</v>
      </c>
      <c r="C20" s="122"/>
      <c r="D20" s="105" t="s">
        <v>39</v>
      </c>
      <c r="E20" s="106" t="s">
        <v>74</v>
      </c>
      <c r="F20" s="144" t="s">
        <v>75</v>
      </c>
      <c r="G20" s="148" t="s">
        <v>18</v>
      </c>
      <c r="H20" s="149">
        <v>45807</v>
      </c>
      <c r="I20" s="246" t="s">
        <v>76</v>
      </c>
      <c r="J20" s="217" t="s">
        <v>77</v>
      </c>
      <c r="K20" s="247" t="s">
        <v>78</v>
      </c>
      <c r="L20" s="245" t="s">
        <v>20</v>
      </c>
      <c r="M20" s="226">
        <v>20466</v>
      </c>
      <c r="N20" s="227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</row>
    <row r="21" ht="63" spans="1:33">
      <c r="A21" s="145"/>
      <c r="B21" s="150" t="s">
        <v>79</v>
      </c>
      <c r="C21" s="122"/>
      <c r="D21" s="105" t="s">
        <v>39</v>
      </c>
      <c r="E21" s="106" t="s">
        <v>80</v>
      </c>
      <c r="F21" s="144" t="s">
        <v>81</v>
      </c>
      <c r="G21" s="119" t="s">
        <v>18</v>
      </c>
      <c r="H21" s="151">
        <v>45814</v>
      </c>
      <c r="I21" s="221" t="s">
        <v>19</v>
      </c>
      <c r="J21" s="217" t="s">
        <v>82</v>
      </c>
      <c r="K21" s="242"/>
      <c r="L21" s="229" t="s">
        <v>20</v>
      </c>
      <c r="M21" s="226">
        <v>1860</v>
      </c>
      <c r="N21" s="227">
        <v>0.2723</v>
      </c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</row>
    <row r="22" ht="99.75" customHeight="1" spans="1:20">
      <c r="A22" s="145"/>
      <c r="B22" s="121" t="s">
        <v>83</v>
      </c>
      <c r="C22" s="122"/>
      <c r="D22" s="105" t="s">
        <v>39</v>
      </c>
      <c r="E22" s="106" t="s">
        <v>84</v>
      </c>
      <c r="F22" s="144" t="s">
        <v>85</v>
      </c>
      <c r="G22" s="152" t="s">
        <v>18</v>
      </c>
      <c r="H22" s="153">
        <v>45826</v>
      </c>
      <c r="I22" s="229" t="s">
        <v>25</v>
      </c>
      <c r="J22" s="217" t="s">
        <v>86</v>
      </c>
      <c r="K22" s="218" t="s">
        <v>87</v>
      </c>
      <c r="L22" s="229" t="s">
        <v>20</v>
      </c>
      <c r="M22" s="226">
        <v>6139.71</v>
      </c>
      <c r="N22" s="227">
        <v>0.1781</v>
      </c>
      <c r="O22" s="166"/>
      <c r="P22" s="166"/>
      <c r="Q22" s="166"/>
      <c r="R22" s="166"/>
      <c r="S22" s="166"/>
      <c r="T22" s="166"/>
    </row>
    <row r="23" ht="78.75" customHeight="1" spans="1:33">
      <c r="A23" s="145"/>
      <c r="B23" s="150" t="s">
        <v>88</v>
      </c>
      <c r="C23" s="122"/>
      <c r="D23" s="105" t="s">
        <v>39</v>
      </c>
      <c r="E23" s="106" t="s">
        <v>89</v>
      </c>
      <c r="F23" s="144">
        <v>7923.24</v>
      </c>
      <c r="G23" s="119" t="s">
        <v>18</v>
      </c>
      <c r="H23" s="154">
        <v>45821</v>
      </c>
      <c r="I23" s="221" t="s">
        <v>25</v>
      </c>
      <c r="J23" s="217" t="s">
        <v>90</v>
      </c>
      <c r="K23" s="218" t="s">
        <v>91</v>
      </c>
      <c r="L23" s="248" t="s">
        <v>20</v>
      </c>
      <c r="M23" s="226" t="s">
        <v>92</v>
      </c>
      <c r="N23" s="227">
        <v>0.1707</v>
      </c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</row>
    <row r="24" ht="83.25" customHeight="1" spans="1:33">
      <c r="A24" s="146"/>
      <c r="B24" s="121" t="s">
        <v>93</v>
      </c>
      <c r="C24" s="122"/>
      <c r="D24" s="105" t="s">
        <v>39</v>
      </c>
      <c r="E24" s="106" t="s">
        <v>94</v>
      </c>
      <c r="F24" s="144">
        <v>13907.5</v>
      </c>
      <c r="G24" s="123" t="s">
        <v>36</v>
      </c>
      <c r="H24" s="155">
        <v>45849</v>
      </c>
      <c r="I24" s="224" t="s">
        <v>63</v>
      </c>
      <c r="J24" s="249" t="s">
        <v>95</v>
      </c>
      <c r="K24" s="240"/>
      <c r="L24" s="224" t="s">
        <v>20</v>
      </c>
      <c r="M24" s="226">
        <v>5500</v>
      </c>
      <c r="N24" s="227">
        <v>0.6045</v>
      </c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</row>
    <row r="25" ht="81" customHeight="1" spans="1:33">
      <c r="A25" s="145"/>
      <c r="B25" s="156" t="s">
        <v>72</v>
      </c>
      <c r="C25" s="157"/>
      <c r="D25" s="105" t="s">
        <v>39</v>
      </c>
      <c r="E25" s="106" t="s">
        <v>96</v>
      </c>
      <c r="F25" s="144">
        <v>5580</v>
      </c>
      <c r="G25" s="158"/>
      <c r="H25" s="159"/>
      <c r="I25" s="250" t="s">
        <v>63</v>
      </c>
      <c r="J25" s="217"/>
      <c r="K25" s="251"/>
      <c r="L25" s="252" t="s">
        <v>20</v>
      </c>
      <c r="M25" s="226">
        <v>5300</v>
      </c>
      <c r="N25" s="227">
        <v>0.0501</v>
      </c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</row>
    <row r="26" ht="117.75" customHeight="1" spans="1:33">
      <c r="A26" s="145" t="s">
        <v>97</v>
      </c>
      <c r="B26" s="160" t="s">
        <v>98</v>
      </c>
      <c r="C26" s="122"/>
      <c r="D26" s="105" t="s">
        <v>39</v>
      </c>
      <c r="E26" s="106" t="s">
        <v>99</v>
      </c>
      <c r="F26" s="113" t="s">
        <v>100</v>
      </c>
      <c r="G26" s="161" t="s">
        <v>36</v>
      </c>
      <c r="H26" s="162" t="s">
        <v>101</v>
      </c>
      <c r="I26" s="253" t="s">
        <v>25</v>
      </c>
      <c r="J26" s="254" t="s">
        <v>102</v>
      </c>
      <c r="K26" s="255" t="s">
        <v>103</v>
      </c>
      <c r="L26" s="256" t="s">
        <v>20</v>
      </c>
      <c r="M26" s="220">
        <v>12515</v>
      </c>
      <c r="N26" s="227">
        <v>0.0193</v>
      </c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</row>
    <row r="27" ht="79.5" customHeight="1" spans="1:33">
      <c r="A27" s="145"/>
      <c r="B27" s="121" t="s">
        <v>104</v>
      </c>
      <c r="C27" s="163"/>
      <c r="D27" s="105" t="s">
        <v>39</v>
      </c>
      <c r="E27" s="106" t="s">
        <v>105</v>
      </c>
      <c r="F27" s="113">
        <v>8184.29</v>
      </c>
      <c r="G27" s="164" t="s">
        <v>106</v>
      </c>
      <c r="H27" s="165" t="s">
        <v>107</v>
      </c>
      <c r="I27" s="257" t="s">
        <v>25</v>
      </c>
      <c r="J27" s="258" t="s">
        <v>108</v>
      </c>
      <c r="K27" s="259" t="s">
        <v>109</v>
      </c>
      <c r="L27" s="219" t="s">
        <v>20</v>
      </c>
      <c r="M27" s="220">
        <v>8098.56</v>
      </c>
      <c r="N27" s="21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</row>
    <row r="28" ht="84.75" customHeight="1" spans="2:34">
      <c r="B28" s="166"/>
      <c r="C28" s="166"/>
      <c r="D28" s="166"/>
      <c r="E28" s="101" t="s">
        <v>110</v>
      </c>
      <c r="F28" s="167">
        <f>SUM(F6:F27)</f>
        <v>849936.45</v>
      </c>
      <c r="G28" s="168"/>
      <c r="H28" s="168"/>
      <c r="I28" s="168"/>
      <c r="J28" s="168"/>
      <c r="K28" s="168"/>
      <c r="L28" s="168"/>
      <c r="M28" s="260">
        <f>SUM(H6:H27)</f>
        <v>686597</v>
      </c>
      <c r="N28" s="166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</row>
    <row r="29" ht="72" customHeight="1" spans="2:34">
      <c r="B29" s="166"/>
      <c r="C29" s="166"/>
      <c r="D29" s="166"/>
      <c r="E29" s="169" t="s">
        <v>111</v>
      </c>
      <c r="F29" s="169"/>
      <c r="G29" s="166"/>
      <c r="H29" s="166"/>
      <c r="I29" s="166"/>
      <c r="J29" s="166"/>
      <c r="K29" s="166"/>
      <c r="L29" s="166"/>
      <c r="M29" s="262">
        <f>F28-M28</f>
        <v>163339.45</v>
      </c>
      <c r="N29" s="263">
        <v>0.1921</v>
      </c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</row>
    <row r="30" ht="72" customHeight="1" spans="2:34">
      <c r="B30" s="166"/>
      <c r="C30" s="166"/>
      <c r="D30" s="166"/>
      <c r="E30" s="170"/>
      <c r="F30" s="166"/>
      <c r="G30" s="166"/>
      <c r="H30" s="166"/>
      <c r="I30" s="166"/>
      <c r="J30" s="166"/>
      <c r="K30" s="166"/>
      <c r="L30" s="166"/>
      <c r="M30" s="264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</row>
    <row r="31" ht="72" customHeight="1" spans="2:34">
      <c r="B31" s="166"/>
      <c r="C31" s="166"/>
      <c r="D31" s="166"/>
      <c r="E31" s="170"/>
      <c r="F31" s="166"/>
      <c r="G31" s="166"/>
      <c r="H31" s="166"/>
      <c r="I31" s="166"/>
      <c r="J31" s="166"/>
      <c r="K31" s="166"/>
      <c r="L31" s="166"/>
      <c r="M31" s="264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</row>
    <row r="32" ht="39.75" customHeight="1" spans="2:34">
      <c r="B32" s="166"/>
      <c r="C32" s="166"/>
      <c r="D32" s="171" t="s">
        <v>112</v>
      </c>
      <c r="E32" s="171"/>
      <c r="F32" s="171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</row>
    <row r="33" ht="21" customHeight="1" spans="1:34">
      <c r="A33" s="172" t="s">
        <v>113</v>
      </c>
      <c r="B33" s="172"/>
      <c r="C33" s="172"/>
      <c r="D33" s="171"/>
      <c r="E33" s="171"/>
      <c r="F33" s="171"/>
      <c r="G33" s="172"/>
      <c r="H33" s="172"/>
      <c r="I33" s="172"/>
      <c r="J33" s="172"/>
      <c r="K33" s="172"/>
      <c r="L33" s="172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</row>
    <row r="34" ht="21" customHeight="1" spans="1:34">
      <c r="A34" s="173"/>
      <c r="B34" s="173"/>
      <c r="C34" s="173"/>
      <c r="D34" s="174"/>
      <c r="E34" s="174"/>
      <c r="F34" s="174"/>
      <c r="G34" s="173"/>
      <c r="H34" s="173"/>
      <c r="I34" s="173"/>
      <c r="J34" s="173"/>
      <c r="K34" s="173"/>
      <c r="L34" s="173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</row>
    <row r="35" ht="56.25" customHeight="1" spans="1:20">
      <c r="A35" s="175"/>
      <c r="B35" s="176" t="s">
        <v>114</v>
      </c>
      <c r="C35" s="177"/>
      <c r="D35" s="178" t="s">
        <v>115</v>
      </c>
      <c r="E35" s="179" t="s">
        <v>116</v>
      </c>
      <c r="F35" s="180">
        <v>80000</v>
      </c>
      <c r="G35" s="181" t="s">
        <v>117</v>
      </c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</row>
    <row r="36" ht="52.5" spans="1:33">
      <c r="A36" s="175"/>
      <c r="B36" s="176" t="s">
        <v>118</v>
      </c>
      <c r="C36" s="177"/>
      <c r="D36" s="182" t="s">
        <v>119</v>
      </c>
      <c r="E36" s="183" t="s">
        <v>120</v>
      </c>
      <c r="F36" s="180">
        <v>2615.88</v>
      </c>
      <c r="G36" s="184">
        <v>46105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</row>
    <row r="37" ht="74.25" customHeight="1" spans="1:33">
      <c r="A37" s="175"/>
      <c r="B37" s="185" t="s">
        <v>121</v>
      </c>
      <c r="C37" s="186"/>
      <c r="D37" s="182" t="s">
        <v>122</v>
      </c>
      <c r="E37" s="187" t="s">
        <v>123</v>
      </c>
      <c r="F37" s="180">
        <v>38876.04</v>
      </c>
      <c r="G37" s="184">
        <v>46118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</row>
    <row r="38" ht="94.5" customHeight="1" spans="1:33">
      <c r="A38" s="175"/>
      <c r="B38" s="188" t="s">
        <v>124</v>
      </c>
      <c r="C38" s="189"/>
      <c r="D38" s="190" t="s">
        <v>125</v>
      </c>
      <c r="E38" s="187" t="s">
        <v>126</v>
      </c>
      <c r="F38" s="180">
        <v>2245.44</v>
      </c>
      <c r="G38" s="184">
        <v>46144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</row>
    <row r="39" ht="75" customHeight="1" spans="1:33">
      <c r="A39" s="191" t="s">
        <v>127</v>
      </c>
      <c r="B39" s="188" t="s">
        <v>128</v>
      </c>
      <c r="C39" s="192"/>
      <c r="D39" s="178" t="s">
        <v>129</v>
      </c>
      <c r="E39" s="193" t="s">
        <v>130</v>
      </c>
      <c r="F39" s="194">
        <v>812.95</v>
      </c>
      <c r="G39" s="184">
        <v>46177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</row>
    <row r="40" ht="113.25" customHeight="1" spans="1:13">
      <c r="A40" s="195"/>
      <c r="B40" s="188" t="s">
        <v>131</v>
      </c>
      <c r="C40" s="192"/>
      <c r="D40" s="178" t="s">
        <v>132</v>
      </c>
      <c r="E40" s="179" t="s">
        <v>133</v>
      </c>
      <c r="F40" s="196" t="s">
        <v>134</v>
      </c>
      <c r="G40" s="184">
        <v>46219</v>
      </c>
      <c r="H40" s="166"/>
      <c r="I40" s="166"/>
      <c r="J40" s="166"/>
      <c r="K40" s="166"/>
      <c r="L40" s="166"/>
      <c r="M40" s="166"/>
    </row>
    <row r="41" ht="101.25" hidden="1" customHeight="1" spans="1:33">
      <c r="A41" s="197"/>
      <c r="B41" s="188" t="s">
        <v>135</v>
      </c>
      <c r="C41" s="189"/>
      <c r="D41" s="182" t="s">
        <v>136</v>
      </c>
      <c r="E41" s="198" t="s">
        <v>137</v>
      </c>
      <c r="F41" s="199" t="s">
        <v>138</v>
      </c>
      <c r="G41" s="184">
        <v>46223</v>
      </c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</row>
    <row r="42" ht="78.75" customHeight="1" spans="1:33">
      <c r="A42" s="175"/>
      <c r="B42" s="185" t="s">
        <v>139</v>
      </c>
      <c r="C42" s="200"/>
      <c r="D42" s="182" t="s">
        <v>140</v>
      </c>
      <c r="E42" s="179" t="s">
        <v>141</v>
      </c>
      <c r="F42" s="180">
        <v>15154.33</v>
      </c>
      <c r="G42" s="201">
        <v>46244</v>
      </c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</row>
    <row r="43" ht="76.5" customHeight="1" spans="1:33">
      <c r="A43" s="202"/>
      <c r="B43" s="188" t="s">
        <v>142</v>
      </c>
      <c r="C43" s="189">
        <v>6</v>
      </c>
      <c r="D43" s="178" t="s">
        <v>143</v>
      </c>
      <c r="E43" s="179" t="s">
        <v>144</v>
      </c>
      <c r="F43" s="180">
        <v>78513</v>
      </c>
      <c r="G43" s="181">
        <v>46263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</row>
    <row r="44" ht="112.5" customHeight="1" spans="1:32">
      <c r="A44" s="203"/>
      <c r="B44" s="176" t="s">
        <v>145</v>
      </c>
      <c r="C44" s="204">
        <v>5</v>
      </c>
      <c r="D44" s="178" t="s">
        <v>146</v>
      </c>
      <c r="E44" s="179" t="s">
        <v>147</v>
      </c>
      <c r="F44" s="180">
        <v>14640</v>
      </c>
      <c r="G44" s="181">
        <v>46271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</row>
    <row r="45" ht="114.75" customHeight="1" spans="1:33">
      <c r="A45" s="175"/>
      <c r="B45" s="176" t="s">
        <v>148</v>
      </c>
      <c r="C45" s="204"/>
      <c r="D45" s="182" t="s">
        <v>149</v>
      </c>
      <c r="E45" s="198" t="s">
        <v>150</v>
      </c>
      <c r="F45" s="180">
        <v>31373.16</v>
      </c>
      <c r="G45" s="181">
        <v>46338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</row>
    <row r="46" ht="48.75" customHeight="1" spans="1:32">
      <c r="A46" s="175"/>
      <c r="B46" s="205"/>
      <c r="C46" s="205"/>
      <c r="D46" s="190" t="s">
        <v>151</v>
      </c>
      <c r="E46" s="206" t="s">
        <v>152</v>
      </c>
      <c r="F46" s="207">
        <v>2202.84</v>
      </c>
      <c r="G46" s="208">
        <v>46345</v>
      </c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</row>
    <row r="47" ht="23.25" spans="2:32">
      <c r="B47" s="166"/>
      <c r="C47" s="166"/>
      <c r="D47" s="166"/>
      <c r="E47" s="17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</row>
    <row r="48" ht="23.25" spans="2:32">
      <c r="B48" s="166"/>
      <c r="C48" s="166"/>
      <c r="D48" s="166"/>
      <c r="E48" s="170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</row>
    <row r="49" ht="23.25" spans="2:32">
      <c r="B49" s="166"/>
      <c r="C49" s="166"/>
      <c r="D49" s="166"/>
      <c r="E49" s="170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</row>
    <row r="50" ht="23.25" spans="2:32">
      <c r="B50" s="166"/>
      <c r="C50" s="166"/>
      <c r="D50" s="166"/>
      <c r="E50" s="170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</row>
    <row r="51" ht="23.25" spans="2:32">
      <c r="B51" s="166"/>
      <c r="C51" s="166"/>
      <c r="D51" s="166"/>
      <c r="E51" s="170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</row>
    <row r="52" ht="23.25" spans="2:32">
      <c r="B52" s="166"/>
      <c r="C52" s="166"/>
      <c r="D52" s="166"/>
      <c r="E52" s="170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</row>
    <row r="53" ht="23.25" spans="2:32">
      <c r="B53" s="166"/>
      <c r="C53" s="166"/>
      <c r="D53" s="166"/>
      <c r="E53" s="170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</row>
    <row r="54" ht="23.25" spans="2:32">
      <c r="B54" s="166"/>
      <c r="C54" s="166"/>
      <c r="D54" s="166"/>
      <c r="E54" s="17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</row>
    <row r="55" ht="23.25" spans="2:32">
      <c r="B55" s="166"/>
      <c r="C55" s="166"/>
      <c r="D55" s="166"/>
      <c r="E55" s="170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</row>
    <row r="56" ht="23.25" spans="2:32">
      <c r="B56" s="166"/>
      <c r="C56" s="166"/>
      <c r="D56" s="166"/>
      <c r="E56" s="170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</row>
    <row r="57" ht="23.25" spans="2:32">
      <c r="B57" s="166"/>
      <c r="C57" s="166"/>
      <c r="D57" s="166"/>
      <c r="E57" s="170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</row>
    <row r="58" ht="21" customHeight="1" spans="2:34">
      <c r="B58" s="166"/>
      <c r="C58" s="166"/>
      <c r="D58" s="166"/>
      <c r="E58" s="170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</row>
    <row r="59" ht="21" customHeight="1" spans="2:34">
      <c r="B59" s="166"/>
      <c r="C59" s="166"/>
      <c r="D59" s="166"/>
      <c r="E59" s="170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</row>
    <row r="60" ht="21" customHeight="1" spans="2:34">
      <c r="B60" s="166"/>
      <c r="C60" s="166"/>
      <c r="D60" s="166"/>
      <c r="E60" s="170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</row>
    <row r="61" ht="21" customHeight="1" spans="2:34">
      <c r="B61" s="166"/>
      <c r="C61" s="166"/>
      <c r="D61" s="166"/>
      <c r="E61" s="170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</row>
    <row r="62" ht="21" customHeight="1" spans="2:34">
      <c r="B62" s="166"/>
      <c r="C62" s="166"/>
      <c r="D62" s="166"/>
      <c r="E62" s="170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</row>
    <row r="63" ht="21" customHeight="1" spans="2:34">
      <c r="B63" s="166"/>
      <c r="C63" s="166"/>
      <c r="D63" s="166"/>
      <c r="E63" s="170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</row>
    <row r="64" ht="21" customHeight="1" spans="2:34">
      <c r="B64" s="166"/>
      <c r="C64" s="166"/>
      <c r="D64" s="166"/>
      <c r="E64" s="170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</row>
    <row r="65" ht="21" customHeight="1" spans="2:34">
      <c r="B65" s="166"/>
      <c r="C65" s="166"/>
      <c r="D65" s="166"/>
      <c r="E65" s="170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</row>
    <row r="66" ht="21" customHeight="1" spans="2:34">
      <c r="B66" s="166"/>
      <c r="C66" s="166"/>
      <c r="D66" s="166"/>
      <c r="E66" s="170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</row>
    <row r="67" ht="21" customHeight="1" spans="2:34">
      <c r="B67" s="166"/>
      <c r="C67" s="166"/>
      <c r="D67" s="166"/>
      <c r="E67" s="170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</row>
    <row r="68" ht="21" customHeight="1" spans="2:34">
      <c r="B68" s="166"/>
      <c r="C68" s="166"/>
      <c r="D68" s="166"/>
      <c r="E68" s="170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</row>
    <row r="69" ht="21" customHeight="1" spans="2:34">
      <c r="B69" s="166"/>
      <c r="C69" s="166"/>
      <c r="D69" s="166"/>
      <c r="E69" s="170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</row>
    <row r="70" ht="21" customHeight="1" spans="2:34">
      <c r="B70" s="166"/>
      <c r="C70" s="166"/>
      <c r="D70" s="166"/>
      <c r="E70" s="170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</row>
    <row r="71" ht="21" customHeight="1" spans="2:34">
      <c r="B71" s="166"/>
      <c r="C71" s="166"/>
      <c r="D71" s="166"/>
      <c r="E71" s="170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</row>
    <row r="72" ht="21" customHeight="1" spans="2:34">
      <c r="B72" s="166"/>
      <c r="C72" s="166"/>
      <c r="D72" s="166"/>
      <c r="E72" s="170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</row>
    <row r="73" ht="21" customHeight="1" spans="2:34">
      <c r="B73" s="166"/>
      <c r="C73" s="166"/>
      <c r="D73" s="166"/>
      <c r="E73" s="170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</row>
    <row r="74" ht="21" customHeight="1" spans="2:34">
      <c r="B74" s="166"/>
      <c r="C74" s="166"/>
      <c r="D74" s="166"/>
      <c r="E74" s="170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</row>
    <row r="75" ht="21" customHeight="1" spans="2:34">
      <c r="B75" s="166"/>
      <c r="C75" s="166"/>
      <c r="D75" s="166"/>
      <c r="E75" s="170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</row>
    <row r="76" ht="21" customHeight="1" spans="2:34">
      <c r="B76" s="166"/>
      <c r="C76" s="166"/>
      <c r="D76" s="166"/>
      <c r="E76" s="170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</row>
    <row r="77" ht="21" customHeight="1" spans="2:34">
      <c r="B77" s="166"/>
      <c r="C77" s="166"/>
      <c r="D77" s="166"/>
      <c r="E77" s="170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</row>
    <row r="78" ht="21" customHeight="1" spans="2:34">
      <c r="B78" s="166"/>
      <c r="C78" s="166"/>
      <c r="D78" s="166"/>
      <c r="E78" s="170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</row>
    <row r="79" ht="21" customHeight="1" spans="2:34">
      <c r="B79" s="166"/>
      <c r="C79" s="166"/>
      <c r="D79" s="166"/>
      <c r="E79" s="170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</row>
    <row r="80" ht="21" customHeight="1" spans="2:34">
      <c r="B80" s="166"/>
      <c r="C80" s="166"/>
      <c r="D80" s="166"/>
      <c r="E80" s="170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</row>
    <row r="81" ht="21" customHeight="1" spans="2:34">
      <c r="B81" s="166"/>
      <c r="C81" s="166"/>
      <c r="D81" s="166"/>
      <c r="E81" s="170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</row>
    <row r="82" ht="21" customHeight="1" spans="2:34">
      <c r="B82" s="166"/>
      <c r="C82" s="166"/>
      <c r="D82" s="166"/>
      <c r="E82" s="170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</row>
    <row r="83" ht="21" customHeight="1" spans="2:34">
      <c r="B83" s="166"/>
      <c r="C83" s="166"/>
      <c r="D83" s="166"/>
      <c r="E83" s="170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</row>
    <row r="84" ht="21" customHeight="1" spans="2:34">
      <c r="B84" s="166"/>
      <c r="C84" s="166"/>
      <c r="D84" s="166"/>
      <c r="E84" s="170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</row>
    <row r="85" ht="21" customHeight="1" spans="2:34">
      <c r="B85" s="166"/>
      <c r="C85" s="166"/>
      <c r="D85" s="166"/>
      <c r="E85" s="170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</row>
    <row r="86" ht="21" customHeight="1" spans="2:34">
      <c r="B86" s="166"/>
      <c r="C86" s="166"/>
      <c r="D86" s="166"/>
      <c r="E86" s="170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</row>
    <row r="87" ht="21" customHeight="1" spans="2:34">
      <c r="B87" s="166"/>
      <c r="C87" s="166"/>
      <c r="D87" s="166"/>
      <c r="E87" s="170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</row>
    <row r="88" ht="21" customHeight="1" spans="2:34">
      <c r="B88" s="166"/>
      <c r="C88" s="166"/>
      <c r="D88" s="166"/>
      <c r="E88" s="170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</row>
    <row r="89" ht="21" customHeight="1" spans="2:34">
      <c r="B89" s="166"/>
      <c r="C89" s="166"/>
      <c r="D89" s="166"/>
      <c r="E89" s="170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</row>
    <row r="90" ht="21" customHeight="1" spans="2:34">
      <c r="B90" s="166"/>
      <c r="C90" s="166"/>
      <c r="D90" s="166"/>
      <c r="E90" s="170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</row>
    <row r="91" ht="21" customHeight="1" spans="2:34">
      <c r="B91" s="166"/>
      <c r="C91" s="166"/>
      <c r="D91" s="166"/>
      <c r="E91" s="170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</row>
    <row r="92" ht="21" customHeight="1" spans="2:34">
      <c r="B92" s="166"/>
      <c r="C92" s="166"/>
      <c r="D92" s="166"/>
      <c r="E92" s="170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</row>
    <row r="93" ht="21" customHeight="1" spans="2:34">
      <c r="B93" s="166"/>
      <c r="C93" s="166"/>
      <c r="D93" s="166"/>
      <c r="E93" s="170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</row>
    <row r="94" ht="21" customHeight="1" spans="2:34">
      <c r="B94" s="166"/>
      <c r="C94" s="166"/>
      <c r="D94" s="166"/>
      <c r="E94" s="170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</row>
    <row r="95" ht="21" customHeight="1" spans="2:34">
      <c r="B95" s="166"/>
      <c r="C95" s="166"/>
      <c r="D95" s="166"/>
      <c r="E95" s="170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</row>
    <row r="96" ht="21" customHeight="1" spans="2:34">
      <c r="B96" s="166"/>
      <c r="C96" s="166"/>
      <c r="D96" s="166"/>
      <c r="E96" s="170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</row>
    <row r="97" ht="21" customHeight="1" spans="2:34">
      <c r="B97" s="166"/>
      <c r="C97" s="166"/>
      <c r="D97" s="166"/>
      <c r="E97" s="170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</row>
    <row r="98" ht="21" customHeight="1" spans="2:34">
      <c r="B98" s="166"/>
      <c r="C98" s="166"/>
      <c r="D98" s="166"/>
      <c r="E98" s="170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</row>
    <row r="99" ht="21" customHeight="1" spans="2:34">
      <c r="B99" s="166"/>
      <c r="C99" s="166"/>
      <c r="D99" s="166"/>
      <c r="E99" s="170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</row>
    <row r="100" ht="21" customHeight="1" spans="2:34">
      <c r="B100" s="166"/>
      <c r="C100" s="166"/>
      <c r="D100" s="166"/>
      <c r="E100" s="170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</row>
    <row r="101" ht="21" customHeight="1" spans="2:34">
      <c r="B101" s="166"/>
      <c r="C101" s="166"/>
      <c r="D101" s="166"/>
      <c r="E101" s="170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</row>
    <row r="102" ht="21" customHeight="1" spans="2:34">
      <c r="B102" s="166"/>
      <c r="C102" s="166"/>
      <c r="D102" s="166"/>
      <c r="E102" s="170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</row>
    <row r="103" ht="21" customHeight="1" spans="2:34">
      <c r="B103" s="166"/>
      <c r="C103" s="166"/>
      <c r="D103" s="166"/>
      <c r="E103" s="170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</row>
    <row r="104" ht="21" customHeight="1" spans="2:34">
      <c r="B104" s="166"/>
      <c r="C104" s="166"/>
      <c r="D104" s="166"/>
      <c r="E104" s="170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</row>
    <row r="105" ht="21" customHeight="1" spans="2:34">
      <c r="B105" s="166"/>
      <c r="C105" s="166"/>
      <c r="D105" s="166"/>
      <c r="E105" s="170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</row>
    <row r="106" ht="21" customHeight="1" spans="2:34">
      <c r="B106" s="166"/>
      <c r="C106" s="166"/>
      <c r="D106" s="166"/>
      <c r="E106" s="170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</row>
    <row r="107" ht="21" customHeight="1" spans="2:34">
      <c r="B107" s="166"/>
      <c r="C107" s="166"/>
      <c r="D107" s="166"/>
      <c r="E107" s="170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</row>
    <row r="108" ht="21" customHeight="1" spans="2:34">
      <c r="B108" s="166"/>
      <c r="C108" s="166"/>
      <c r="D108" s="166"/>
      <c r="E108" s="170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</row>
    <row r="109" ht="21" customHeight="1" spans="2:34">
      <c r="B109" s="166"/>
      <c r="C109" s="166"/>
      <c r="D109" s="166"/>
      <c r="E109" s="170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</row>
    <row r="110" ht="21" customHeight="1" spans="2:34">
      <c r="B110" s="166"/>
      <c r="C110" s="166"/>
      <c r="D110" s="166"/>
      <c r="E110" s="170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</row>
    <row r="111" ht="21" customHeight="1" spans="2:34">
      <c r="B111" s="166"/>
      <c r="C111" s="166"/>
      <c r="D111" s="166"/>
      <c r="E111" s="170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</row>
    <row r="112" ht="21" customHeight="1" spans="2:34">
      <c r="B112" s="166"/>
      <c r="C112" s="166"/>
      <c r="D112" s="166"/>
      <c r="E112" s="170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</row>
    <row r="113" ht="21" customHeight="1" spans="2:34">
      <c r="B113" s="166"/>
      <c r="C113" s="166"/>
      <c r="D113" s="166"/>
      <c r="E113" s="170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</row>
    <row r="114" ht="21" customHeight="1" spans="2:34">
      <c r="B114" s="166"/>
      <c r="C114" s="166"/>
      <c r="D114" s="166"/>
      <c r="E114" s="170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</row>
    <row r="115" ht="21" customHeight="1" spans="2:34">
      <c r="B115" s="166"/>
      <c r="C115" s="166"/>
      <c r="D115" s="166"/>
      <c r="E115" s="170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</row>
    <row r="116" ht="21" customHeight="1" spans="2:34">
      <c r="B116" s="166"/>
      <c r="C116" s="166"/>
      <c r="D116" s="166"/>
      <c r="E116" s="170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</row>
    <row r="117" ht="21" customHeight="1" spans="2:34">
      <c r="B117" s="166"/>
      <c r="C117" s="166"/>
      <c r="D117" s="166"/>
      <c r="E117" s="170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</row>
    <row r="118" ht="21" customHeight="1" spans="2:34">
      <c r="B118" s="166"/>
      <c r="C118" s="166"/>
      <c r="D118" s="166"/>
      <c r="E118" s="170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</row>
    <row r="119" ht="21" customHeight="1" spans="2:34">
      <c r="B119" s="166"/>
      <c r="C119" s="166"/>
      <c r="D119" s="166"/>
      <c r="E119" s="170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</row>
    <row r="120" ht="21" customHeight="1" spans="2:34">
      <c r="B120" s="166"/>
      <c r="C120" s="166"/>
      <c r="D120" s="166"/>
      <c r="E120" s="170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</row>
    <row r="121" ht="21" customHeight="1" spans="2:34">
      <c r="B121" s="166"/>
      <c r="C121" s="166"/>
      <c r="D121" s="166"/>
      <c r="E121" s="170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</row>
    <row r="122" ht="21" customHeight="1" spans="2:34">
      <c r="B122" s="166"/>
      <c r="C122" s="166"/>
      <c r="D122" s="166"/>
      <c r="E122" s="170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</row>
    <row r="123" ht="21" customHeight="1" spans="2:34">
      <c r="B123" s="166"/>
      <c r="C123" s="166"/>
      <c r="D123" s="166"/>
      <c r="E123" s="170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</row>
    <row r="124" ht="21" customHeight="1" spans="2:34">
      <c r="B124" s="166"/>
      <c r="C124" s="166"/>
      <c r="D124" s="166"/>
      <c r="E124" s="170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</row>
    <row r="125" ht="21" customHeight="1" spans="2:34">
      <c r="B125" s="166"/>
      <c r="C125" s="166"/>
      <c r="D125" s="166"/>
      <c r="E125" s="170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</row>
    <row r="126" ht="21" customHeight="1" spans="2:34">
      <c r="B126" s="166"/>
      <c r="C126" s="166"/>
      <c r="D126" s="166"/>
      <c r="E126" s="170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</row>
    <row r="127" ht="21" customHeight="1" spans="2:34">
      <c r="B127" s="166"/>
      <c r="C127" s="166"/>
      <c r="D127" s="166"/>
      <c r="E127" s="170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</row>
    <row r="128" ht="21" customHeight="1" spans="2:34">
      <c r="B128" s="166"/>
      <c r="C128" s="166"/>
      <c r="D128" s="166"/>
      <c r="E128" s="170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</row>
    <row r="129" ht="21" customHeight="1" spans="2:34">
      <c r="B129" s="166"/>
      <c r="C129" s="166"/>
      <c r="D129" s="166"/>
      <c r="E129" s="170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</row>
    <row r="130" ht="21" customHeight="1" spans="2:34">
      <c r="B130" s="166"/>
      <c r="C130" s="166"/>
      <c r="D130" s="166"/>
      <c r="E130" s="170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</row>
    <row r="131" ht="21" customHeight="1" spans="2:34">
      <c r="B131" s="166"/>
      <c r="C131" s="166"/>
      <c r="D131" s="166"/>
      <c r="E131" s="170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</row>
    <row r="132" ht="21" customHeight="1" spans="2:34">
      <c r="B132" s="166"/>
      <c r="C132" s="166"/>
      <c r="D132" s="166"/>
      <c r="E132" s="170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</row>
    <row r="133" ht="21" customHeight="1" spans="2:34">
      <c r="B133" s="166"/>
      <c r="C133" s="166"/>
      <c r="D133" s="166"/>
      <c r="E133" s="170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</row>
    <row r="134" ht="21" customHeight="1" spans="2:34">
      <c r="B134" s="166"/>
      <c r="C134" s="166"/>
      <c r="D134" s="166"/>
      <c r="E134" s="170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</row>
    <row r="135" ht="21" customHeight="1" spans="2:34">
      <c r="B135" s="166"/>
      <c r="C135" s="166"/>
      <c r="D135" s="166"/>
      <c r="E135" s="170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</row>
    <row r="136" ht="21" customHeight="1" spans="2:34">
      <c r="B136" s="166"/>
      <c r="C136" s="166"/>
      <c r="D136" s="166"/>
      <c r="E136" s="170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</row>
    <row r="137" ht="21" customHeight="1" spans="2:34">
      <c r="B137" s="166"/>
      <c r="C137" s="166"/>
      <c r="D137" s="166"/>
      <c r="E137" s="170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</row>
    <row r="138" ht="21" customHeight="1" spans="2:34">
      <c r="B138" s="166"/>
      <c r="C138" s="166"/>
      <c r="D138" s="166"/>
      <c r="E138" s="170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</row>
    <row r="139" ht="21" customHeight="1" spans="2:34">
      <c r="B139" s="166"/>
      <c r="C139" s="166"/>
      <c r="D139" s="166"/>
      <c r="E139" s="170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</row>
    <row r="140" ht="21" customHeight="1" spans="2:34">
      <c r="B140" s="166"/>
      <c r="C140" s="166"/>
      <c r="D140" s="166"/>
      <c r="E140" s="170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</row>
    <row r="141" ht="21" customHeight="1" spans="2:34">
      <c r="B141" s="166"/>
      <c r="C141" s="166"/>
      <c r="D141" s="166"/>
      <c r="E141" s="170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</row>
    <row r="142" ht="21" customHeight="1" spans="2:34">
      <c r="B142" s="166"/>
      <c r="C142" s="166"/>
      <c r="D142" s="166"/>
      <c r="E142" s="170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</row>
    <row r="143" ht="21" customHeight="1" spans="2:34">
      <c r="B143" s="166"/>
      <c r="C143" s="166"/>
      <c r="D143" s="166"/>
      <c r="E143" s="170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</row>
    <row r="144" ht="21" customHeight="1" spans="2:34">
      <c r="B144" s="166"/>
      <c r="C144" s="166"/>
      <c r="D144" s="166"/>
      <c r="E144" s="170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</row>
    <row r="145" ht="21" customHeight="1" spans="2:34">
      <c r="B145" s="166"/>
      <c r="C145" s="166"/>
      <c r="D145" s="166"/>
      <c r="E145" s="170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</row>
    <row r="146" ht="21" customHeight="1" spans="2:34">
      <c r="B146" s="166"/>
      <c r="C146" s="166"/>
      <c r="D146" s="166"/>
      <c r="E146" s="170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</row>
    <row r="147" ht="21" customHeight="1" spans="2:34">
      <c r="B147" s="166"/>
      <c r="C147" s="166"/>
      <c r="D147" s="166"/>
      <c r="E147" s="170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</row>
    <row r="148" ht="21" customHeight="1" spans="2:34">
      <c r="B148" s="166"/>
      <c r="C148" s="166"/>
      <c r="D148" s="166"/>
      <c r="E148" s="170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</row>
    <row r="149" ht="21" customHeight="1" spans="2:34">
      <c r="B149" s="166"/>
      <c r="C149" s="166"/>
      <c r="D149" s="166"/>
      <c r="E149" s="170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</row>
    <row r="150" ht="21" customHeight="1" spans="2:34">
      <c r="B150" s="166"/>
      <c r="C150" s="166"/>
      <c r="D150" s="166"/>
      <c r="E150" s="170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</row>
    <row r="151" ht="21" customHeight="1" spans="2:34">
      <c r="B151" s="166"/>
      <c r="C151" s="166"/>
      <c r="D151" s="166"/>
      <c r="E151" s="170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</row>
    <row r="152" ht="21" customHeight="1" spans="2:34">
      <c r="B152" s="166"/>
      <c r="C152" s="166"/>
      <c r="D152" s="166"/>
      <c r="E152" s="170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</row>
    <row r="153" ht="21" customHeight="1" spans="2:34">
      <c r="B153" s="166"/>
      <c r="C153" s="166"/>
      <c r="D153" s="166"/>
      <c r="E153" s="170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</row>
    <row r="154" ht="21" customHeight="1" spans="2:34">
      <c r="B154" s="166"/>
      <c r="C154" s="166"/>
      <c r="D154" s="166"/>
      <c r="E154" s="170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</row>
    <row r="155" ht="21" customHeight="1" spans="2:34">
      <c r="B155" s="166"/>
      <c r="C155" s="166"/>
      <c r="D155" s="166"/>
      <c r="E155" s="170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</row>
    <row r="156" ht="21" customHeight="1" spans="2:34">
      <c r="B156" s="166"/>
      <c r="C156" s="166"/>
      <c r="D156" s="166"/>
      <c r="E156" s="170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</row>
    <row r="157" ht="21" customHeight="1" spans="2:34">
      <c r="B157" s="166"/>
      <c r="C157" s="166"/>
      <c r="D157" s="166"/>
      <c r="E157" s="170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</row>
    <row r="158" ht="21" customHeight="1" spans="2:34">
      <c r="B158" s="166"/>
      <c r="C158" s="166"/>
      <c r="D158" s="166"/>
      <c r="E158" s="170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</row>
    <row r="159" ht="21" customHeight="1" spans="2:34">
      <c r="B159" s="166"/>
      <c r="C159" s="166"/>
      <c r="D159" s="166"/>
      <c r="E159" s="170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</row>
    <row r="160" ht="21" customHeight="1" spans="2:34">
      <c r="B160" s="166"/>
      <c r="C160" s="166"/>
      <c r="D160" s="166"/>
      <c r="E160" s="170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</row>
    <row r="161" ht="21" customHeight="1" spans="2:34">
      <c r="B161" s="166"/>
      <c r="C161" s="166"/>
      <c r="D161" s="166"/>
      <c r="E161" s="170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</row>
    <row r="162" ht="21" customHeight="1" spans="2:34">
      <c r="B162" s="166"/>
      <c r="C162" s="166"/>
      <c r="D162" s="166"/>
      <c r="E162" s="170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</row>
    <row r="163" ht="21" customHeight="1" spans="2:34">
      <c r="B163" s="166"/>
      <c r="C163" s="166"/>
      <c r="D163" s="166"/>
      <c r="E163" s="170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</row>
    <row r="164" ht="21" customHeight="1" spans="2:34">
      <c r="B164" s="166"/>
      <c r="C164" s="166"/>
      <c r="D164" s="166"/>
      <c r="E164" s="170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</row>
    <row r="165" ht="21" customHeight="1" spans="2:34">
      <c r="B165" s="166"/>
      <c r="C165" s="166"/>
      <c r="D165" s="166"/>
      <c r="E165" s="170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</row>
    <row r="166" ht="21" customHeight="1" spans="2:34">
      <c r="B166" s="166"/>
      <c r="C166" s="166"/>
      <c r="D166" s="166"/>
      <c r="E166" s="170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</row>
    <row r="167" ht="21" customHeight="1" spans="2:34">
      <c r="B167" s="166"/>
      <c r="C167" s="166"/>
      <c r="D167" s="166"/>
      <c r="E167" s="170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</row>
    <row r="168" ht="21" customHeight="1" spans="2:34">
      <c r="B168" s="166"/>
      <c r="C168" s="166"/>
      <c r="D168" s="166"/>
      <c r="E168" s="170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</row>
    <row r="169" ht="21" customHeight="1" spans="2:34">
      <c r="B169" s="166"/>
      <c r="C169" s="166"/>
      <c r="D169" s="166"/>
      <c r="E169" s="170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</row>
    <row r="170" ht="21" customHeight="1" spans="2:34">
      <c r="B170" s="166"/>
      <c r="C170" s="166"/>
      <c r="D170" s="166"/>
      <c r="E170" s="170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</row>
    <row r="171" ht="21" customHeight="1" spans="2:34">
      <c r="B171" s="166"/>
      <c r="C171" s="166"/>
      <c r="D171" s="166"/>
      <c r="E171" s="170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</row>
    <row r="172" ht="21" customHeight="1" spans="2:34">
      <c r="B172" s="166"/>
      <c r="C172" s="166"/>
      <c r="D172" s="166"/>
      <c r="E172" s="170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</row>
    <row r="173" ht="21" customHeight="1" spans="2:34">
      <c r="B173" s="166"/>
      <c r="C173" s="166"/>
      <c r="D173" s="166"/>
      <c r="E173" s="170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</row>
    <row r="174" ht="21" customHeight="1" spans="2:34">
      <c r="B174" s="166"/>
      <c r="C174" s="166"/>
      <c r="D174" s="166"/>
      <c r="E174" s="170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</row>
    <row r="175" ht="21" customHeight="1" spans="2:34">
      <c r="B175" s="166"/>
      <c r="C175" s="166"/>
      <c r="D175" s="166"/>
      <c r="E175" s="170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</row>
    <row r="176" ht="21" customHeight="1" spans="2:34">
      <c r="B176" s="166"/>
      <c r="C176" s="166"/>
      <c r="D176" s="166"/>
      <c r="E176" s="170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</row>
    <row r="177" ht="21" customHeight="1" spans="2:34">
      <c r="B177" s="166"/>
      <c r="C177" s="166"/>
      <c r="D177" s="166"/>
      <c r="E177" s="170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</row>
    <row r="178" ht="21" customHeight="1" spans="2:34">
      <c r="B178" s="166"/>
      <c r="C178" s="166"/>
      <c r="D178" s="166"/>
      <c r="E178" s="170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</row>
    <row r="179" ht="21" customHeight="1" spans="2:34">
      <c r="B179" s="166"/>
      <c r="C179" s="166"/>
      <c r="D179" s="166"/>
      <c r="E179" s="170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</row>
    <row r="180" ht="21" customHeight="1" spans="2:34">
      <c r="B180" s="166"/>
      <c r="C180" s="166"/>
      <c r="D180" s="166"/>
      <c r="E180" s="170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</row>
    <row r="181" ht="21" customHeight="1" spans="2:34">
      <c r="B181" s="166"/>
      <c r="C181" s="166"/>
      <c r="D181" s="166"/>
      <c r="E181" s="170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</row>
    <row r="182" ht="21" customHeight="1" spans="2:34">
      <c r="B182" s="166"/>
      <c r="C182" s="166"/>
      <c r="D182" s="166"/>
      <c r="E182" s="170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</row>
    <row r="183" ht="21" customHeight="1" spans="2:34">
      <c r="B183" s="166"/>
      <c r="C183" s="166"/>
      <c r="D183" s="166"/>
      <c r="E183" s="170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</row>
    <row r="184" ht="21" customHeight="1" spans="2:34">
      <c r="B184" s="166"/>
      <c r="C184" s="166"/>
      <c r="D184" s="166"/>
      <c r="E184" s="170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</row>
    <row r="185" ht="21" customHeight="1" spans="2:34">
      <c r="B185" s="166"/>
      <c r="C185" s="166"/>
      <c r="D185" s="166"/>
      <c r="E185" s="170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</row>
    <row r="186" ht="21" customHeight="1" spans="2:34">
      <c r="B186" s="166"/>
      <c r="C186" s="166"/>
      <c r="D186" s="166"/>
      <c r="E186" s="170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</row>
    <row r="187" ht="21" customHeight="1" spans="2:34">
      <c r="B187" s="166"/>
      <c r="C187" s="166"/>
      <c r="D187" s="166"/>
      <c r="E187" s="170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</row>
    <row r="188" ht="21" customHeight="1" spans="2:34">
      <c r="B188" s="166"/>
      <c r="C188" s="166"/>
      <c r="D188" s="166"/>
      <c r="E188" s="170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</row>
    <row r="189" ht="21" customHeight="1" spans="2:34">
      <c r="B189" s="166"/>
      <c r="C189" s="166"/>
      <c r="D189" s="166"/>
      <c r="E189" s="170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</row>
    <row r="190" ht="21" customHeight="1" spans="2:34">
      <c r="B190" s="166"/>
      <c r="C190" s="166"/>
      <c r="D190" s="166"/>
      <c r="E190" s="170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</row>
    <row r="191" ht="21" customHeight="1" spans="2:34">
      <c r="B191" s="166"/>
      <c r="C191" s="166"/>
      <c r="D191" s="166"/>
      <c r="E191" s="170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</row>
    <row r="192" ht="21" customHeight="1" spans="2:34">
      <c r="B192" s="166"/>
      <c r="C192" s="166"/>
      <c r="D192" s="166"/>
      <c r="E192" s="170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</row>
    <row r="193" ht="21" customHeight="1" spans="2:34">
      <c r="B193" s="166"/>
      <c r="C193" s="166"/>
      <c r="D193" s="166"/>
      <c r="E193" s="170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</row>
    <row r="194" ht="21" customHeight="1" spans="2:34">
      <c r="B194" s="166"/>
      <c r="C194" s="166"/>
      <c r="D194" s="166"/>
      <c r="E194" s="170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</row>
    <row r="195" ht="21" customHeight="1" spans="2:34">
      <c r="B195" s="166"/>
      <c r="C195" s="166"/>
      <c r="D195" s="166"/>
      <c r="E195" s="170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</row>
    <row r="196" ht="21" customHeight="1" spans="2:34">
      <c r="B196" s="166"/>
      <c r="C196" s="166"/>
      <c r="D196" s="166"/>
      <c r="E196" s="170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</row>
    <row r="197" ht="21" customHeight="1" spans="2:34">
      <c r="B197" s="166"/>
      <c r="C197" s="166"/>
      <c r="D197" s="166"/>
      <c r="E197" s="170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</row>
    <row r="198" ht="21" customHeight="1" spans="2:34">
      <c r="B198" s="166"/>
      <c r="C198" s="166"/>
      <c r="D198" s="166"/>
      <c r="E198" s="170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</row>
    <row r="199" ht="21" customHeight="1" spans="2:34">
      <c r="B199" s="166"/>
      <c r="C199" s="166"/>
      <c r="D199" s="166"/>
      <c r="E199" s="170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</row>
    <row r="200" ht="21" customHeight="1" spans="2:34">
      <c r="B200" s="166"/>
      <c r="C200" s="166"/>
      <c r="D200" s="166"/>
      <c r="E200" s="170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</row>
    <row r="201" ht="21" customHeight="1" spans="2:34">
      <c r="B201" s="166"/>
      <c r="C201" s="166"/>
      <c r="D201" s="166"/>
      <c r="E201" s="170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</row>
    <row r="202" ht="21" customHeight="1" spans="2:34">
      <c r="B202" s="166"/>
      <c r="C202" s="166"/>
      <c r="D202" s="166"/>
      <c r="E202" s="170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</row>
    <row r="203" ht="21" customHeight="1" spans="2:34">
      <c r="B203" s="166"/>
      <c r="C203" s="166"/>
      <c r="D203" s="166"/>
      <c r="E203" s="170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</row>
    <row r="204" ht="21" customHeight="1" spans="2:34">
      <c r="B204" s="166"/>
      <c r="C204" s="166"/>
      <c r="D204" s="166"/>
      <c r="E204" s="170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</row>
    <row r="205" ht="21" customHeight="1" spans="2:34">
      <c r="B205" s="166"/>
      <c r="C205" s="166"/>
      <c r="D205" s="166"/>
      <c r="E205" s="170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</row>
    <row r="206" ht="21" customHeight="1" spans="2:34">
      <c r="B206" s="166"/>
      <c r="C206" s="166"/>
      <c r="D206" s="166"/>
      <c r="E206" s="170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</row>
    <row r="207" ht="21" customHeight="1" spans="2:34">
      <c r="B207" s="166"/>
      <c r="C207" s="166"/>
      <c r="D207" s="166"/>
      <c r="E207" s="170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</row>
    <row r="208" ht="21" customHeight="1" spans="2:34">
      <c r="B208" s="166"/>
      <c r="C208" s="166"/>
      <c r="D208" s="166"/>
      <c r="E208" s="170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</row>
    <row r="209" ht="21" customHeight="1" spans="2:34">
      <c r="B209" s="166"/>
      <c r="C209" s="166"/>
      <c r="D209" s="166"/>
      <c r="E209" s="170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</row>
    <row r="210" ht="21" customHeight="1" spans="2:34">
      <c r="B210" s="166"/>
      <c r="C210" s="166"/>
      <c r="D210" s="166"/>
      <c r="E210" s="170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</row>
    <row r="211" ht="21" customHeight="1" spans="2:34">
      <c r="B211" s="166"/>
      <c r="C211" s="166"/>
      <c r="D211" s="166"/>
      <c r="E211" s="170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</row>
    <row r="212" ht="21" customHeight="1" spans="2:34">
      <c r="B212" s="166"/>
      <c r="C212" s="166"/>
      <c r="D212" s="166"/>
      <c r="E212" s="170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</row>
    <row r="213" ht="21" customHeight="1" spans="2:34">
      <c r="B213" s="166"/>
      <c r="C213" s="166"/>
      <c r="D213" s="166"/>
      <c r="E213" s="170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</row>
    <row r="214" ht="21" customHeight="1" spans="2:34">
      <c r="B214" s="166"/>
      <c r="C214" s="166"/>
      <c r="D214" s="166"/>
      <c r="E214" s="170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</row>
    <row r="215" ht="21" customHeight="1" spans="2:34">
      <c r="B215" s="166"/>
      <c r="C215" s="166"/>
      <c r="D215" s="166"/>
      <c r="E215" s="170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</row>
    <row r="216" ht="21" customHeight="1" spans="2:34">
      <c r="B216" s="166"/>
      <c r="C216" s="166"/>
      <c r="D216" s="166"/>
      <c r="E216" s="170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</row>
    <row r="217" ht="21" customHeight="1" spans="2:34">
      <c r="B217" s="166"/>
      <c r="C217" s="166"/>
      <c r="D217" s="166"/>
      <c r="E217" s="170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</row>
    <row r="218" ht="21" customHeight="1" spans="2:34">
      <c r="B218" s="166"/>
      <c r="C218" s="166"/>
      <c r="D218" s="166"/>
      <c r="E218" s="170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</row>
    <row r="219" ht="21" customHeight="1" spans="2:34">
      <c r="B219" s="166"/>
      <c r="C219" s="166"/>
      <c r="D219" s="166"/>
      <c r="E219" s="170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</row>
    <row r="220" ht="21" customHeight="1" spans="2:34">
      <c r="B220" s="166"/>
      <c r="C220" s="166"/>
      <c r="D220" s="166"/>
      <c r="E220" s="170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</row>
    <row r="221" ht="21" customHeight="1" spans="2:34">
      <c r="B221" s="166"/>
      <c r="C221" s="166"/>
      <c r="D221" s="166"/>
      <c r="E221" s="170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</row>
    <row r="222" ht="21" customHeight="1" spans="2:34">
      <c r="B222" s="166"/>
      <c r="C222" s="166"/>
      <c r="D222" s="166"/>
      <c r="E222" s="170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</row>
    <row r="223" ht="21" customHeight="1" spans="2:34">
      <c r="B223" s="166"/>
      <c r="C223" s="166"/>
      <c r="D223" s="166"/>
      <c r="E223" s="170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</row>
    <row r="224" ht="21" customHeight="1" spans="2:34">
      <c r="B224" s="166"/>
      <c r="C224" s="166"/>
      <c r="D224" s="166"/>
      <c r="E224" s="170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</row>
    <row r="225" ht="21" customHeight="1" spans="2:34">
      <c r="B225" s="166"/>
      <c r="C225" s="166"/>
      <c r="D225" s="166"/>
      <c r="E225" s="170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</row>
    <row r="226" ht="21" customHeight="1" spans="2:34">
      <c r="B226" s="166"/>
      <c r="C226" s="166"/>
      <c r="D226" s="166"/>
      <c r="E226" s="170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</row>
    <row r="227" ht="21" customHeight="1" spans="2:34">
      <c r="B227" s="166"/>
      <c r="C227" s="166"/>
      <c r="D227" s="166"/>
      <c r="E227" s="170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</row>
    <row r="228" ht="21" customHeight="1" spans="2:34">
      <c r="B228" s="166"/>
      <c r="C228" s="166"/>
      <c r="D228" s="166"/>
      <c r="E228" s="170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</row>
    <row r="229" ht="21" customHeight="1" spans="2:34">
      <c r="B229" s="166"/>
      <c r="C229" s="166"/>
      <c r="D229" s="166"/>
      <c r="E229" s="170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</row>
    <row r="230" ht="21" customHeight="1" spans="2:34">
      <c r="B230" s="166"/>
      <c r="C230" s="166"/>
      <c r="D230" s="166"/>
      <c r="E230" s="170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</row>
    <row r="231" ht="21" customHeight="1" spans="2:34">
      <c r="B231" s="166"/>
      <c r="C231" s="166"/>
      <c r="D231" s="166"/>
      <c r="E231" s="170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</row>
    <row r="232" ht="21" customHeight="1" spans="2:34">
      <c r="B232" s="166"/>
      <c r="C232" s="166"/>
      <c r="D232" s="166"/>
      <c r="E232" s="170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</row>
    <row r="233" ht="21" customHeight="1" spans="2:34">
      <c r="B233" s="166"/>
      <c r="C233" s="166"/>
      <c r="D233" s="166"/>
      <c r="E233" s="170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</row>
    <row r="234" ht="21" customHeight="1" spans="2:34">
      <c r="B234" s="166"/>
      <c r="C234" s="166"/>
      <c r="D234" s="166"/>
      <c r="E234" s="170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</row>
    <row r="235" ht="21" customHeight="1" spans="2:34">
      <c r="B235" s="166"/>
      <c r="C235" s="166"/>
      <c r="D235" s="166"/>
      <c r="E235" s="170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</row>
    <row r="236" ht="21" customHeight="1" spans="2:34">
      <c r="B236" s="166"/>
      <c r="C236" s="166"/>
      <c r="D236" s="166"/>
      <c r="E236" s="170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</row>
    <row r="237" ht="21" customHeight="1" spans="2:34">
      <c r="B237" s="166"/>
      <c r="C237" s="166"/>
      <c r="D237" s="166"/>
      <c r="E237" s="170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</row>
    <row r="238" ht="21" customHeight="1" spans="2:34">
      <c r="B238" s="166"/>
      <c r="C238" s="166"/>
      <c r="D238" s="166"/>
      <c r="E238" s="170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</row>
    <row r="239" ht="21" customHeight="1" spans="2:34">
      <c r="B239" s="166"/>
      <c r="C239" s="166"/>
      <c r="D239" s="166"/>
      <c r="E239" s="170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</row>
    <row r="240" ht="21" customHeight="1" spans="2:34">
      <c r="B240" s="166"/>
      <c r="C240" s="166"/>
      <c r="D240" s="166"/>
      <c r="E240" s="170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</row>
    <row r="241" ht="21" customHeight="1" spans="2:34">
      <c r="B241" s="166"/>
      <c r="C241" s="166"/>
      <c r="D241" s="166"/>
      <c r="E241" s="170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</row>
    <row r="242" ht="21" customHeight="1" spans="2:34">
      <c r="B242" s="166"/>
      <c r="C242" s="166"/>
      <c r="D242" s="166"/>
      <c r="E242" s="170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</row>
    <row r="243" ht="21" customHeight="1" spans="2:34">
      <c r="B243" s="166"/>
      <c r="C243" s="166"/>
      <c r="D243" s="166"/>
      <c r="E243" s="170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</row>
    <row r="244" ht="21" customHeight="1" spans="2:34">
      <c r="B244" s="166"/>
      <c r="C244" s="166"/>
      <c r="D244" s="166"/>
      <c r="E244" s="170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</row>
    <row r="245" ht="21" customHeight="1" spans="2:34">
      <c r="B245" s="166"/>
      <c r="C245" s="166"/>
      <c r="D245" s="166"/>
      <c r="E245" s="170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</row>
    <row r="246" ht="21" customHeight="1" spans="2:34">
      <c r="B246" s="166"/>
      <c r="C246" s="166"/>
      <c r="D246" s="166"/>
      <c r="E246" s="170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</row>
    <row r="247" ht="21" customHeight="1" spans="2:34">
      <c r="B247" s="166"/>
      <c r="C247" s="166"/>
      <c r="D247" s="166"/>
      <c r="E247" s="170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</row>
    <row r="248" ht="21" customHeight="1" spans="2:34">
      <c r="B248" s="166"/>
      <c r="C248" s="166"/>
      <c r="D248" s="166"/>
      <c r="E248" s="170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</row>
    <row r="249" ht="21" customHeight="1" spans="2:34">
      <c r="B249" s="166"/>
      <c r="C249" s="166"/>
      <c r="D249" s="166"/>
      <c r="E249" s="170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  <c r="AA249" s="166"/>
      <c r="AB249" s="166"/>
      <c r="AC249" s="166"/>
      <c r="AD249" s="166"/>
      <c r="AE249" s="166"/>
      <c r="AF249" s="166"/>
      <c r="AG249" s="166"/>
      <c r="AH249" s="166"/>
    </row>
    <row r="250" ht="21" customHeight="1" spans="2:34">
      <c r="B250" s="166"/>
      <c r="C250" s="166"/>
      <c r="D250" s="166"/>
      <c r="E250" s="170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</row>
    <row r="251" ht="21" customHeight="1" spans="2:34">
      <c r="B251" s="166"/>
      <c r="C251" s="166"/>
      <c r="D251" s="166"/>
      <c r="E251" s="170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</row>
    <row r="252" ht="21" customHeight="1" spans="2:34">
      <c r="B252" s="166"/>
      <c r="C252" s="166"/>
      <c r="D252" s="166"/>
      <c r="E252" s="170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</row>
    <row r="253" ht="21" customHeight="1" spans="2:34">
      <c r="B253" s="166"/>
      <c r="C253" s="166"/>
      <c r="D253" s="166"/>
      <c r="E253" s="170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</row>
    <row r="254" ht="21" customHeight="1" spans="2:34">
      <c r="B254" s="166"/>
      <c r="C254" s="166"/>
      <c r="D254" s="166"/>
      <c r="E254" s="170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</row>
    <row r="255" ht="21" customHeight="1" spans="2:34">
      <c r="B255" s="166"/>
      <c r="C255" s="166"/>
      <c r="D255" s="166"/>
      <c r="E255" s="170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</row>
    <row r="256" ht="21" customHeight="1" spans="2:34">
      <c r="B256" s="166"/>
      <c r="C256" s="166"/>
      <c r="D256" s="166"/>
      <c r="E256" s="170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</row>
    <row r="257" ht="21" customHeight="1" spans="2:34">
      <c r="B257" s="166"/>
      <c r="C257" s="166"/>
      <c r="D257" s="166"/>
      <c r="E257" s="170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</row>
    <row r="258" ht="21" customHeight="1" spans="2:34">
      <c r="B258" s="166"/>
      <c r="C258" s="166"/>
      <c r="D258" s="166"/>
      <c r="E258" s="170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</row>
    <row r="259" ht="21" customHeight="1" spans="2:34">
      <c r="B259" s="166"/>
      <c r="C259" s="166"/>
      <c r="D259" s="166"/>
      <c r="E259" s="170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</row>
    <row r="260" ht="21" customHeight="1" spans="2:34">
      <c r="B260" s="166"/>
      <c r="C260" s="166"/>
      <c r="D260" s="166"/>
      <c r="E260" s="170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</row>
    <row r="261" ht="21" customHeight="1" spans="2:34">
      <c r="B261" s="166"/>
      <c r="C261" s="166"/>
      <c r="D261" s="166"/>
      <c r="E261" s="170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</row>
    <row r="262" ht="21" customHeight="1" spans="2:34">
      <c r="B262" s="166"/>
      <c r="C262" s="166"/>
      <c r="D262" s="166"/>
      <c r="E262" s="170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</row>
    <row r="263" ht="21" customHeight="1" spans="2:34">
      <c r="B263" s="166"/>
      <c r="C263" s="166"/>
      <c r="D263" s="166"/>
      <c r="E263" s="170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</row>
    <row r="264" ht="21" customHeight="1" spans="2:34">
      <c r="B264" s="166"/>
      <c r="C264" s="166"/>
      <c r="D264" s="166"/>
      <c r="E264" s="170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</row>
    <row r="265" ht="21" customHeight="1" spans="2:34">
      <c r="B265" s="166"/>
      <c r="C265" s="166"/>
      <c r="D265" s="166"/>
      <c r="E265" s="170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</row>
    <row r="266" ht="21" customHeight="1" spans="2:34">
      <c r="B266" s="166"/>
      <c r="C266" s="166"/>
      <c r="D266" s="166"/>
      <c r="E266" s="170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</row>
    <row r="267" ht="21" customHeight="1" spans="2:34">
      <c r="B267" s="166"/>
      <c r="C267" s="166"/>
      <c r="D267" s="166"/>
      <c r="E267" s="170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</row>
    <row r="268" ht="21" customHeight="1" spans="2:34">
      <c r="B268" s="166"/>
      <c r="C268" s="166"/>
      <c r="D268" s="166"/>
      <c r="E268" s="170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</row>
    <row r="269" ht="21" customHeight="1" spans="2:34">
      <c r="B269" s="166"/>
      <c r="C269" s="166"/>
      <c r="D269" s="166"/>
      <c r="E269" s="170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</row>
    <row r="270" ht="21" customHeight="1" spans="2:34">
      <c r="B270" s="166"/>
      <c r="C270" s="166"/>
      <c r="D270" s="166"/>
      <c r="E270" s="170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</row>
    <row r="271" ht="21" customHeight="1" spans="2:34">
      <c r="B271" s="166"/>
      <c r="C271" s="166"/>
      <c r="D271" s="166"/>
      <c r="E271" s="170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</row>
    <row r="272" ht="21" customHeight="1" spans="2:34">
      <c r="B272" s="166"/>
      <c r="C272" s="166"/>
      <c r="D272" s="166"/>
      <c r="E272" s="170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</row>
    <row r="273" ht="21" customHeight="1" spans="2:34">
      <c r="B273" s="166"/>
      <c r="C273" s="166"/>
      <c r="D273" s="166"/>
      <c r="E273" s="170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</row>
    <row r="274" ht="21" customHeight="1" spans="2:34">
      <c r="B274" s="166"/>
      <c r="C274" s="166"/>
      <c r="D274" s="166"/>
      <c r="E274" s="170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</row>
    <row r="275" ht="21" customHeight="1" spans="2:34">
      <c r="B275" s="166"/>
      <c r="C275" s="166"/>
      <c r="D275" s="166"/>
      <c r="E275" s="170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</row>
    <row r="276" ht="21" customHeight="1" spans="2:34">
      <c r="B276" s="166"/>
      <c r="C276" s="166"/>
      <c r="D276" s="166"/>
      <c r="E276" s="170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</row>
    <row r="277" ht="21" customHeight="1" spans="2:34">
      <c r="B277" s="166"/>
      <c r="C277" s="166"/>
      <c r="D277" s="166"/>
      <c r="E277" s="170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</row>
    <row r="278" ht="21" customHeight="1" spans="2:34">
      <c r="B278" s="166"/>
      <c r="C278" s="166"/>
      <c r="D278" s="166"/>
      <c r="E278" s="170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</row>
    <row r="279" ht="21" customHeight="1" spans="2:34">
      <c r="B279" s="166"/>
      <c r="C279" s="166"/>
      <c r="D279" s="166"/>
      <c r="E279" s="170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</row>
    <row r="280" ht="21" customHeight="1" spans="2:34">
      <c r="B280" s="166"/>
      <c r="C280" s="166"/>
      <c r="D280" s="166"/>
      <c r="E280" s="170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</row>
    <row r="281" ht="21" customHeight="1" spans="2:34">
      <c r="B281" s="166"/>
      <c r="C281" s="166"/>
      <c r="D281" s="166"/>
      <c r="E281" s="170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</row>
    <row r="282" ht="21" customHeight="1" spans="2:34">
      <c r="B282" s="166"/>
      <c r="C282" s="166"/>
      <c r="D282" s="166"/>
      <c r="E282" s="170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</row>
    <row r="283" ht="21" customHeight="1" spans="2:34">
      <c r="B283" s="166"/>
      <c r="C283" s="166"/>
      <c r="D283" s="166"/>
      <c r="E283" s="170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</row>
    <row r="284" ht="21" customHeight="1" spans="2:34">
      <c r="B284" s="166"/>
      <c r="C284" s="166"/>
      <c r="D284" s="166"/>
      <c r="E284" s="170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</row>
    <row r="285" ht="21" customHeight="1" spans="2:34">
      <c r="B285" s="166"/>
      <c r="C285" s="166"/>
      <c r="D285" s="166"/>
      <c r="E285" s="170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</row>
    <row r="286" ht="21" customHeight="1" spans="2:34">
      <c r="B286" s="166"/>
      <c r="C286" s="166"/>
      <c r="D286" s="166"/>
      <c r="E286" s="170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</row>
    <row r="287" ht="21" customHeight="1" spans="2:34">
      <c r="B287" s="166"/>
      <c r="C287" s="166"/>
      <c r="D287" s="166"/>
      <c r="E287" s="170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</row>
    <row r="288" ht="21" customHeight="1" spans="2:34">
      <c r="B288" s="166"/>
      <c r="C288" s="166"/>
      <c r="D288" s="166"/>
      <c r="E288" s="170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</row>
    <row r="289" ht="21" customHeight="1" spans="2:34">
      <c r="B289" s="166"/>
      <c r="C289" s="166"/>
      <c r="D289" s="166"/>
      <c r="E289" s="170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</row>
    <row r="290" ht="21" customHeight="1" spans="2:34">
      <c r="B290" s="166"/>
      <c r="C290" s="166"/>
      <c r="D290" s="166"/>
      <c r="E290" s="170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</row>
    <row r="291" ht="21" customHeight="1" spans="2:34">
      <c r="B291" s="166"/>
      <c r="C291" s="166"/>
      <c r="D291" s="166"/>
      <c r="E291" s="170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</row>
    <row r="292" ht="21" customHeight="1" spans="2:34">
      <c r="B292" s="166"/>
      <c r="C292" s="166"/>
      <c r="D292" s="166"/>
      <c r="E292" s="170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</row>
    <row r="293" ht="21" customHeight="1" spans="2:34">
      <c r="B293" s="166"/>
      <c r="C293" s="166"/>
      <c r="D293" s="166"/>
      <c r="E293" s="170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</row>
    <row r="294" ht="21" customHeight="1" spans="2:34">
      <c r="B294" s="166"/>
      <c r="C294" s="166"/>
      <c r="D294" s="166"/>
      <c r="E294" s="170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</row>
    <row r="295" ht="21" customHeight="1" spans="2:34">
      <c r="B295" s="166"/>
      <c r="C295" s="166"/>
      <c r="D295" s="166"/>
      <c r="E295" s="170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</row>
    <row r="296" ht="21" customHeight="1" spans="2:34">
      <c r="B296" s="166"/>
      <c r="C296" s="166"/>
      <c r="D296" s="166"/>
      <c r="E296" s="170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</row>
    <row r="297" ht="21" customHeight="1" spans="2:34">
      <c r="B297" s="166"/>
      <c r="C297" s="166"/>
      <c r="D297" s="166"/>
      <c r="E297" s="170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</row>
    <row r="298" ht="21" customHeight="1" spans="2:34">
      <c r="B298" s="166"/>
      <c r="C298" s="166"/>
      <c r="D298" s="166"/>
      <c r="E298" s="170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</row>
    <row r="299" ht="21" customHeight="1" spans="2:34">
      <c r="B299" s="166"/>
      <c r="C299" s="166"/>
      <c r="D299" s="166"/>
      <c r="E299" s="170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</row>
    <row r="300" ht="21" customHeight="1" spans="2:34">
      <c r="B300" s="166"/>
      <c r="C300" s="166"/>
      <c r="D300" s="166"/>
      <c r="E300" s="170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</row>
    <row r="301" ht="21" customHeight="1" spans="2:34">
      <c r="B301" s="166"/>
      <c r="C301" s="166"/>
      <c r="D301" s="166"/>
      <c r="E301" s="170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</row>
    <row r="302" ht="21" customHeight="1" spans="2:34">
      <c r="B302" s="166"/>
      <c r="C302" s="166"/>
      <c r="D302" s="166"/>
      <c r="E302" s="170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</row>
    <row r="303" ht="21" customHeight="1" spans="2:34">
      <c r="B303" s="166"/>
      <c r="C303" s="166"/>
      <c r="D303" s="166"/>
      <c r="E303" s="170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</row>
    <row r="304" ht="21" customHeight="1" spans="2:34">
      <c r="B304" s="166"/>
      <c r="C304" s="166"/>
      <c r="D304" s="166"/>
      <c r="E304" s="170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</row>
    <row r="305" ht="21" customHeight="1" spans="2:34">
      <c r="B305" s="166"/>
      <c r="C305" s="166"/>
      <c r="D305" s="166"/>
      <c r="E305" s="170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</row>
    <row r="306" ht="21" customHeight="1" spans="2:34">
      <c r="B306" s="166"/>
      <c r="C306" s="166"/>
      <c r="D306" s="166"/>
      <c r="E306" s="170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</row>
    <row r="307" ht="21" customHeight="1" spans="2:34">
      <c r="B307" s="166"/>
      <c r="C307" s="166"/>
      <c r="D307" s="166"/>
      <c r="E307" s="170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</row>
    <row r="308" ht="21" customHeight="1" spans="2:34">
      <c r="B308" s="166"/>
      <c r="C308" s="166"/>
      <c r="D308" s="166"/>
      <c r="E308" s="170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</row>
    <row r="309" ht="21" customHeight="1" spans="2:34">
      <c r="B309" s="166"/>
      <c r="C309" s="166"/>
      <c r="D309" s="166"/>
      <c r="E309" s="170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</row>
    <row r="310" ht="21" customHeight="1" spans="2:34">
      <c r="B310" s="166"/>
      <c r="C310" s="166"/>
      <c r="D310" s="166"/>
      <c r="E310" s="170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</row>
    <row r="311" ht="21" customHeight="1" spans="2:34">
      <c r="B311" s="166"/>
      <c r="C311" s="166"/>
      <c r="D311" s="166"/>
      <c r="E311" s="170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</row>
    <row r="312" ht="21" customHeight="1" spans="2:34">
      <c r="B312" s="166"/>
      <c r="C312" s="166"/>
      <c r="D312" s="166"/>
      <c r="E312" s="170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</row>
    <row r="313" ht="21" customHeight="1" spans="2:34">
      <c r="B313" s="166"/>
      <c r="C313" s="166"/>
      <c r="D313" s="166"/>
      <c r="E313" s="170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</row>
    <row r="314" ht="21" customHeight="1" spans="2:34">
      <c r="B314" s="166"/>
      <c r="C314" s="166"/>
      <c r="D314" s="166"/>
      <c r="E314" s="170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</row>
    <row r="315" ht="21" customHeight="1" spans="2:34">
      <c r="B315" s="166"/>
      <c r="C315" s="166"/>
      <c r="D315" s="166"/>
      <c r="E315" s="170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</row>
    <row r="316" ht="21" customHeight="1" spans="2:34">
      <c r="B316" s="166"/>
      <c r="C316" s="166"/>
      <c r="D316" s="166"/>
      <c r="E316" s="170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</row>
    <row r="317" ht="21" customHeight="1" spans="2:34">
      <c r="B317" s="166"/>
      <c r="C317" s="166"/>
      <c r="D317" s="166"/>
      <c r="E317" s="170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</row>
    <row r="318" ht="21" customHeight="1" spans="2:34">
      <c r="B318" s="166"/>
      <c r="C318" s="166"/>
      <c r="D318" s="166"/>
      <c r="E318" s="170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</row>
    <row r="319" ht="21" customHeight="1" spans="2:34">
      <c r="B319" s="166"/>
      <c r="C319" s="166"/>
      <c r="D319" s="166"/>
      <c r="E319" s="170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</row>
    <row r="320" ht="21" customHeight="1" spans="2:34">
      <c r="B320" s="166"/>
      <c r="C320" s="166"/>
      <c r="D320" s="166"/>
      <c r="E320" s="170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</row>
    <row r="321" ht="21" customHeight="1" spans="2:34">
      <c r="B321" s="166"/>
      <c r="C321" s="166"/>
      <c r="D321" s="166"/>
      <c r="E321" s="170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</row>
    <row r="322" ht="21" customHeight="1" spans="2:34">
      <c r="B322" s="166"/>
      <c r="C322" s="166"/>
      <c r="D322" s="166"/>
      <c r="E322" s="170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</row>
    <row r="323" ht="21" customHeight="1" spans="2:34">
      <c r="B323" s="166"/>
      <c r="C323" s="166"/>
      <c r="D323" s="166"/>
      <c r="E323" s="170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</row>
    <row r="324" ht="21" customHeight="1" spans="2:34">
      <c r="B324" s="166"/>
      <c r="C324" s="166"/>
      <c r="D324" s="166"/>
      <c r="E324" s="170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</row>
    <row r="325" ht="21" customHeight="1" spans="2:34">
      <c r="B325" s="166"/>
      <c r="C325" s="166"/>
      <c r="D325" s="166"/>
      <c r="E325" s="170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</row>
    <row r="326" ht="21" customHeight="1" spans="2:34">
      <c r="B326" s="166"/>
      <c r="C326" s="166"/>
      <c r="D326" s="166"/>
      <c r="E326" s="170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</row>
    <row r="327" ht="21" customHeight="1" spans="2:34">
      <c r="B327" s="166"/>
      <c r="C327" s="166"/>
      <c r="D327" s="166"/>
      <c r="E327" s="170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</row>
    <row r="328" ht="21" customHeight="1" spans="2:34">
      <c r="B328" s="166"/>
      <c r="C328" s="166"/>
      <c r="D328" s="166"/>
      <c r="E328" s="170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</row>
    <row r="329" ht="21" customHeight="1" spans="2:34">
      <c r="B329" s="166"/>
      <c r="C329" s="166"/>
      <c r="D329" s="166"/>
      <c r="E329" s="170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</row>
    <row r="330" ht="21" customHeight="1" spans="2:34">
      <c r="B330" s="166"/>
      <c r="C330" s="166"/>
      <c r="D330" s="166"/>
      <c r="E330" s="170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</row>
    <row r="331" ht="21" customHeight="1" spans="2:34">
      <c r="B331" s="166"/>
      <c r="C331" s="166"/>
      <c r="D331" s="166"/>
      <c r="E331" s="170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</row>
    <row r="332" ht="21" customHeight="1" spans="2:34">
      <c r="B332" s="166"/>
      <c r="C332" s="166"/>
      <c r="D332" s="166"/>
      <c r="E332" s="170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</row>
    <row r="333" ht="21" customHeight="1" spans="2:34">
      <c r="B333" s="166"/>
      <c r="C333" s="166"/>
      <c r="D333" s="166"/>
      <c r="E333" s="170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</row>
    <row r="334" ht="21" customHeight="1" spans="2:34">
      <c r="B334" s="166"/>
      <c r="C334" s="166"/>
      <c r="D334" s="166"/>
      <c r="E334" s="170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</row>
    <row r="335" ht="21" customHeight="1" spans="2:34">
      <c r="B335" s="166"/>
      <c r="C335" s="166"/>
      <c r="D335" s="166"/>
      <c r="E335" s="170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</row>
    <row r="336" ht="21" customHeight="1" spans="2:34">
      <c r="B336" s="166"/>
      <c r="C336" s="166"/>
      <c r="D336" s="166"/>
      <c r="E336" s="170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</row>
    <row r="337" ht="21" customHeight="1" spans="2:34">
      <c r="B337" s="166"/>
      <c r="C337" s="166"/>
      <c r="D337" s="166"/>
      <c r="E337" s="170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</row>
    <row r="338" ht="21" customHeight="1" spans="2:34">
      <c r="B338" s="166"/>
      <c r="C338" s="166"/>
      <c r="D338" s="166"/>
      <c r="E338" s="170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</row>
    <row r="339" ht="21" customHeight="1" spans="2:34">
      <c r="B339" s="166"/>
      <c r="C339" s="166"/>
      <c r="D339" s="166"/>
      <c r="E339" s="170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</row>
    <row r="340" ht="21" customHeight="1" spans="2:34">
      <c r="B340" s="166"/>
      <c r="C340" s="166"/>
      <c r="D340" s="166"/>
      <c r="E340" s="170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</row>
    <row r="341" ht="21" customHeight="1" spans="2:34">
      <c r="B341" s="166"/>
      <c r="C341" s="166"/>
      <c r="D341" s="166"/>
      <c r="E341" s="170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</row>
    <row r="342" ht="21" customHeight="1" spans="2:34">
      <c r="B342" s="166"/>
      <c r="C342" s="166"/>
      <c r="D342" s="166"/>
      <c r="E342" s="170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</row>
    <row r="343" ht="21" customHeight="1" spans="2:34">
      <c r="B343" s="166"/>
      <c r="C343" s="166"/>
      <c r="D343" s="166"/>
      <c r="E343" s="170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</row>
    <row r="344" ht="21" customHeight="1" spans="2:34">
      <c r="B344" s="166"/>
      <c r="C344" s="166"/>
      <c r="D344" s="166"/>
      <c r="E344" s="170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</row>
    <row r="345" ht="21" customHeight="1" spans="2:34">
      <c r="B345" s="166"/>
      <c r="C345" s="166"/>
      <c r="D345" s="166"/>
      <c r="E345" s="170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</row>
    <row r="346" ht="21" customHeight="1" spans="2:34">
      <c r="B346" s="166"/>
      <c r="C346" s="166"/>
      <c r="D346" s="166"/>
      <c r="E346" s="170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</row>
    <row r="347" ht="21" customHeight="1" spans="2:34">
      <c r="B347" s="166"/>
      <c r="C347" s="166"/>
      <c r="D347" s="166"/>
      <c r="E347" s="170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</row>
    <row r="348" ht="21" customHeight="1" spans="2:34">
      <c r="B348" s="166"/>
      <c r="C348" s="166"/>
      <c r="D348" s="166"/>
      <c r="E348" s="170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</row>
    <row r="349" ht="21" customHeight="1" spans="2:34">
      <c r="B349" s="166"/>
      <c r="C349" s="166"/>
      <c r="D349" s="166"/>
      <c r="E349" s="170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</row>
    <row r="350" ht="21" customHeight="1" spans="2:34">
      <c r="B350" s="166"/>
      <c r="C350" s="166"/>
      <c r="D350" s="166"/>
      <c r="E350" s="170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</row>
    <row r="351" ht="21" customHeight="1" spans="2:34">
      <c r="B351" s="166"/>
      <c r="C351" s="166"/>
      <c r="D351" s="166"/>
      <c r="E351" s="170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</row>
    <row r="352" ht="21" customHeight="1" spans="2:34">
      <c r="B352" s="166"/>
      <c r="C352" s="166"/>
      <c r="D352" s="166"/>
      <c r="E352" s="170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</row>
    <row r="353" ht="21" customHeight="1" spans="2:34">
      <c r="B353" s="166"/>
      <c r="C353" s="166"/>
      <c r="D353" s="166"/>
      <c r="E353" s="170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</row>
    <row r="354" ht="21" customHeight="1" spans="2:34">
      <c r="B354" s="166"/>
      <c r="C354" s="166"/>
      <c r="D354" s="166"/>
      <c r="E354" s="170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</row>
    <row r="355" ht="21" customHeight="1" spans="2:34">
      <c r="B355" s="166"/>
      <c r="C355" s="166"/>
      <c r="D355" s="166"/>
      <c r="E355" s="170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</row>
    <row r="356" ht="21" customHeight="1" spans="2:34">
      <c r="B356" s="166"/>
      <c r="C356" s="166"/>
      <c r="D356" s="166"/>
      <c r="E356" s="170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</row>
    <row r="357" ht="21" customHeight="1" spans="2:34">
      <c r="B357" s="166"/>
      <c r="C357" s="166"/>
      <c r="D357" s="166"/>
      <c r="E357" s="170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</row>
    <row r="358" ht="21" customHeight="1" spans="2:34">
      <c r="B358" s="166"/>
      <c r="C358" s="166"/>
      <c r="D358" s="166"/>
      <c r="E358" s="170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</row>
    <row r="359" ht="21" customHeight="1" spans="2:34">
      <c r="B359" s="166"/>
      <c r="C359" s="166"/>
      <c r="D359" s="166"/>
      <c r="E359" s="170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</row>
    <row r="360" ht="21" customHeight="1" spans="2:34">
      <c r="B360" s="166"/>
      <c r="C360" s="166"/>
      <c r="D360" s="166"/>
      <c r="E360" s="170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</row>
    <row r="361" ht="21" customHeight="1" spans="2:34">
      <c r="B361" s="166"/>
      <c r="C361" s="166"/>
      <c r="D361" s="166"/>
      <c r="E361" s="170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</row>
    <row r="362" ht="21" customHeight="1" spans="2:34">
      <c r="B362" s="166"/>
      <c r="C362" s="166"/>
      <c r="D362" s="166"/>
      <c r="E362" s="170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</row>
    <row r="363" ht="21" customHeight="1" spans="2:34">
      <c r="B363" s="166"/>
      <c r="C363" s="166"/>
      <c r="D363" s="166"/>
      <c r="E363" s="170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</row>
    <row r="364" ht="21" customHeight="1" spans="2:34">
      <c r="B364" s="166"/>
      <c r="C364" s="166"/>
      <c r="D364" s="166"/>
      <c r="E364" s="170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</row>
    <row r="365" ht="21" customHeight="1" spans="2:34">
      <c r="B365" s="166"/>
      <c r="C365" s="166"/>
      <c r="D365" s="166"/>
      <c r="E365" s="170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</row>
    <row r="366" ht="21" customHeight="1" spans="2:34">
      <c r="B366" s="166"/>
      <c r="C366" s="166"/>
      <c r="D366" s="166"/>
      <c r="E366" s="170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</row>
    <row r="367" ht="21" customHeight="1" spans="2:34">
      <c r="B367" s="166"/>
      <c r="C367" s="166"/>
      <c r="D367" s="166"/>
      <c r="E367" s="170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  <c r="AA367" s="166"/>
      <c r="AB367" s="166"/>
      <c r="AC367" s="166"/>
      <c r="AD367" s="166"/>
      <c r="AE367" s="166"/>
      <c r="AF367" s="166"/>
      <c r="AG367" s="166"/>
      <c r="AH367" s="166"/>
    </row>
    <row r="368" ht="21" customHeight="1" spans="2:34">
      <c r="B368" s="166"/>
      <c r="C368" s="166"/>
      <c r="D368" s="166"/>
      <c r="E368" s="170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</row>
    <row r="369" ht="21" customHeight="1" spans="2:34">
      <c r="B369" s="166"/>
      <c r="C369" s="166"/>
      <c r="D369" s="166"/>
      <c r="E369" s="170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</row>
    <row r="370" ht="21" customHeight="1" spans="2:34">
      <c r="B370" s="166"/>
      <c r="C370" s="166"/>
      <c r="D370" s="166"/>
      <c r="E370" s="170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</row>
    <row r="371" ht="21" customHeight="1" spans="2:34">
      <c r="B371" s="166"/>
      <c r="C371" s="166"/>
      <c r="D371" s="166"/>
      <c r="E371" s="170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</row>
    <row r="372" ht="21" customHeight="1" spans="2:34">
      <c r="B372" s="166"/>
      <c r="C372" s="166"/>
      <c r="D372" s="166"/>
      <c r="E372" s="170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</row>
    <row r="373" ht="21" customHeight="1" spans="2:34">
      <c r="B373" s="166"/>
      <c r="C373" s="166"/>
      <c r="D373" s="166"/>
      <c r="E373" s="170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</row>
    <row r="374" ht="21" customHeight="1" spans="2:34">
      <c r="B374" s="166"/>
      <c r="C374" s="166"/>
      <c r="D374" s="166"/>
      <c r="E374" s="170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</row>
    <row r="375" ht="21" customHeight="1" spans="2:34">
      <c r="B375" s="166"/>
      <c r="C375" s="166"/>
      <c r="D375" s="166"/>
      <c r="E375" s="170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</row>
    <row r="376" ht="21" customHeight="1" spans="2:34">
      <c r="B376" s="166"/>
      <c r="C376" s="166"/>
      <c r="D376" s="166"/>
      <c r="E376" s="170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</row>
    <row r="377" ht="21" customHeight="1" spans="2:34">
      <c r="B377" s="166"/>
      <c r="C377" s="166"/>
      <c r="D377" s="166"/>
      <c r="E377" s="170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</row>
    <row r="378" ht="21" customHeight="1" spans="2:34">
      <c r="B378" s="166"/>
      <c r="C378" s="166"/>
      <c r="D378" s="166"/>
      <c r="E378" s="170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</row>
    <row r="379" ht="21" customHeight="1" spans="2:34">
      <c r="B379" s="166"/>
      <c r="C379" s="166"/>
      <c r="D379" s="166"/>
      <c r="E379" s="170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</row>
    <row r="380" ht="21" customHeight="1" spans="2:34">
      <c r="B380" s="166"/>
      <c r="C380" s="166"/>
      <c r="D380" s="166"/>
      <c r="E380" s="170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</row>
    <row r="381" ht="21" customHeight="1" spans="2:34">
      <c r="B381" s="166"/>
      <c r="C381" s="166"/>
      <c r="D381" s="166"/>
      <c r="E381" s="170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</row>
    <row r="382" ht="21" customHeight="1" spans="2:34">
      <c r="B382" s="166"/>
      <c r="C382" s="166"/>
      <c r="D382" s="166"/>
      <c r="E382" s="170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</row>
    <row r="383" ht="21" customHeight="1" spans="2:34">
      <c r="B383" s="166"/>
      <c r="C383" s="166"/>
      <c r="D383" s="166"/>
      <c r="E383" s="170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</row>
    <row r="384" ht="21" customHeight="1" spans="2:34">
      <c r="B384" s="166"/>
      <c r="C384" s="166"/>
      <c r="D384" s="166"/>
      <c r="E384" s="170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</row>
    <row r="385" ht="21" customHeight="1" spans="2:34">
      <c r="B385" s="166"/>
      <c r="C385" s="166"/>
      <c r="D385" s="166"/>
      <c r="E385" s="170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</row>
    <row r="386" ht="21" customHeight="1" spans="2:34">
      <c r="B386" s="166"/>
      <c r="C386" s="166"/>
      <c r="D386" s="166"/>
      <c r="E386" s="170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</row>
    <row r="387" ht="21" customHeight="1" spans="2:34">
      <c r="B387" s="166"/>
      <c r="C387" s="166"/>
      <c r="D387" s="166"/>
      <c r="E387" s="170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</row>
    <row r="388" ht="21" customHeight="1" spans="2:34">
      <c r="B388" s="166"/>
      <c r="C388" s="166"/>
      <c r="D388" s="166"/>
      <c r="E388" s="170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</row>
    <row r="389" ht="21" customHeight="1" spans="2:34">
      <c r="B389" s="166"/>
      <c r="C389" s="166"/>
      <c r="D389" s="166"/>
      <c r="E389" s="170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</row>
    <row r="390" ht="21" customHeight="1" spans="2:34">
      <c r="B390" s="166"/>
      <c r="C390" s="166"/>
      <c r="D390" s="166"/>
      <c r="E390" s="170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</row>
    <row r="391" ht="21" customHeight="1" spans="2:34">
      <c r="B391" s="166"/>
      <c r="C391" s="166"/>
      <c r="D391" s="166"/>
      <c r="E391" s="170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</row>
    <row r="392" ht="21" customHeight="1" spans="2:34">
      <c r="B392" s="166"/>
      <c r="C392" s="166"/>
      <c r="D392" s="166"/>
      <c r="E392" s="170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</row>
    <row r="393" ht="21" customHeight="1" spans="2:34">
      <c r="B393" s="166"/>
      <c r="C393" s="166"/>
      <c r="D393" s="166"/>
      <c r="E393" s="170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</row>
    <row r="394" ht="21" customHeight="1" spans="2:34">
      <c r="B394" s="166"/>
      <c r="C394" s="166"/>
      <c r="D394" s="166"/>
      <c r="E394" s="170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</row>
    <row r="395" ht="21" customHeight="1" spans="2:34">
      <c r="B395" s="166"/>
      <c r="C395" s="166"/>
      <c r="D395" s="166"/>
      <c r="E395" s="170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</row>
    <row r="396" ht="21" customHeight="1" spans="2:34">
      <c r="B396" s="166"/>
      <c r="C396" s="166"/>
      <c r="D396" s="166"/>
      <c r="E396" s="170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</row>
    <row r="397" ht="21" customHeight="1" spans="2:34">
      <c r="B397" s="166"/>
      <c r="C397" s="166"/>
      <c r="D397" s="166"/>
      <c r="E397" s="170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</row>
    <row r="398" ht="21" customHeight="1" spans="2:34">
      <c r="B398" s="166"/>
      <c r="C398" s="166"/>
      <c r="D398" s="166"/>
      <c r="E398" s="170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</row>
    <row r="399" ht="21" customHeight="1" spans="2:34">
      <c r="B399" s="166"/>
      <c r="C399" s="166"/>
      <c r="D399" s="166"/>
      <c r="E399" s="170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</row>
    <row r="400" ht="21" customHeight="1" spans="2:34">
      <c r="B400" s="166"/>
      <c r="C400" s="166"/>
      <c r="D400" s="166"/>
      <c r="E400" s="170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</row>
    <row r="401" ht="21" customHeight="1" spans="2:34">
      <c r="B401" s="166"/>
      <c r="C401" s="166"/>
      <c r="D401" s="166"/>
      <c r="E401" s="170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</row>
    <row r="402" ht="21" customHeight="1" spans="2:34">
      <c r="B402" s="166"/>
      <c r="C402" s="166"/>
      <c r="D402" s="166"/>
      <c r="E402" s="170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</row>
    <row r="403" ht="21" customHeight="1" spans="2:34">
      <c r="B403" s="166"/>
      <c r="C403" s="166"/>
      <c r="D403" s="166"/>
      <c r="E403" s="170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</row>
    <row r="404" ht="21" customHeight="1" spans="2:34">
      <c r="B404" s="166"/>
      <c r="C404" s="166"/>
      <c r="D404" s="166"/>
      <c r="E404" s="170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</row>
    <row r="405" ht="21" customHeight="1" spans="2:34">
      <c r="B405" s="166"/>
      <c r="C405" s="166"/>
      <c r="D405" s="166"/>
      <c r="E405" s="170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</row>
    <row r="406" ht="21" customHeight="1" spans="2:34">
      <c r="B406" s="166"/>
      <c r="C406" s="166"/>
      <c r="D406" s="166"/>
      <c r="E406" s="170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</row>
    <row r="407" ht="21" customHeight="1" spans="2:34">
      <c r="B407" s="166"/>
      <c r="C407" s="166"/>
      <c r="D407" s="166"/>
      <c r="E407" s="170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</row>
    <row r="408" ht="21" customHeight="1" spans="2:34">
      <c r="B408" s="166"/>
      <c r="C408" s="166"/>
      <c r="D408" s="166"/>
      <c r="E408" s="170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  <c r="AF408" s="166"/>
      <c r="AG408" s="166"/>
      <c r="AH408" s="166"/>
    </row>
    <row r="409" ht="21" customHeight="1" spans="2:34">
      <c r="B409" s="166"/>
      <c r="C409" s="166"/>
      <c r="D409" s="166"/>
      <c r="E409" s="170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</row>
    <row r="410" ht="21" customHeight="1" spans="2:34">
      <c r="B410" s="166"/>
      <c r="C410" s="166"/>
      <c r="D410" s="166"/>
      <c r="E410" s="170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</row>
    <row r="411" ht="21" customHeight="1" spans="2:34">
      <c r="B411" s="166"/>
      <c r="C411" s="166"/>
      <c r="D411" s="166"/>
      <c r="E411" s="170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</row>
    <row r="412" ht="21" customHeight="1" spans="2:34">
      <c r="B412" s="166"/>
      <c r="C412" s="166"/>
      <c r="D412" s="166"/>
      <c r="E412" s="170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</row>
    <row r="413" ht="21" customHeight="1" spans="2:34">
      <c r="B413" s="166"/>
      <c r="C413" s="166"/>
      <c r="D413" s="166"/>
      <c r="E413" s="170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166"/>
      <c r="AH413" s="166"/>
    </row>
    <row r="414" ht="21" customHeight="1" spans="2:34">
      <c r="B414" s="166"/>
      <c r="C414" s="166"/>
      <c r="D414" s="166"/>
      <c r="E414" s="170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166"/>
      <c r="AH414" s="166"/>
    </row>
    <row r="415" ht="21" customHeight="1" spans="2:34">
      <c r="B415" s="166"/>
      <c r="C415" s="166"/>
      <c r="D415" s="166"/>
      <c r="E415" s="170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166"/>
      <c r="AH415" s="166"/>
    </row>
    <row r="416" ht="21" customHeight="1" spans="2:34">
      <c r="B416" s="166"/>
      <c r="C416" s="166"/>
      <c r="D416" s="166"/>
      <c r="E416" s="170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</row>
    <row r="417" ht="21" customHeight="1" spans="2:34">
      <c r="B417" s="166"/>
      <c r="C417" s="166"/>
      <c r="D417" s="166"/>
      <c r="E417" s="170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166"/>
      <c r="AH417" s="166"/>
    </row>
    <row r="418" ht="21" customHeight="1" spans="2:34">
      <c r="B418" s="166"/>
      <c r="C418" s="166"/>
      <c r="D418" s="166"/>
      <c r="E418" s="170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166"/>
      <c r="AH418" s="166"/>
    </row>
    <row r="419" ht="21" customHeight="1" spans="2:34">
      <c r="B419" s="166"/>
      <c r="C419" s="166"/>
      <c r="D419" s="166"/>
      <c r="E419" s="170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166"/>
      <c r="AH419" s="166"/>
    </row>
    <row r="420" ht="21" customHeight="1" spans="2:34">
      <c r="B420" s="166"/>
      <c r="C420" s="166"/>
      <c r="D420" s="166"/>
      <c r="E420" s="170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166"/>
      <c r="AH420" s="166"/>
    </row>
    <row r="421" ht="21" customHeight="1" spans="2:34">
      <c r="B421" s="166"/>
      <c r="C421" s="166"/>
      <c r="D421" s="166"/>
      <c r="E421" s="170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</row>
    <row r="422" ht="21" customHeight="1" spans="2:34">
      <c r="B422" s="166"/>
      <c r="C422" s="166"/>
      <c r="D422" s="166"/>
      <c r="E422" s="170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</row>
    <row r="423" ht="21" customHeight="1" spans="2:34">
      <c r="B423" s="166"/>
      <c r="C423" s="166"/>
      <c r="D423" s="166"/>
      <c r="E423" s="170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</row>
    <row r="424" ht="21" customHeight="1" spans="2:34">
      <c r="B424" s="166"/>
      <c r="C424" s="166"/>
      <c r="D424" s="166"/>
      <c r="E424" s="170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</row>
    <row r="425" ht="21" customHeight="1" spans="2:34">
      <c r="B425" s="166"/>
      <c r="C425" s="166"/>
      <c r="D425" s="166"/>
      <c r="E425" s="170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</row>
    <row r="426" ht="21" customHeight="1" spans="2:34">
      <c r="B426" s="166"/>
      <c r="C426" s="166"/>
      <c r="D426" s="166"/>
      <c r="E426" s="170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</row>
    <row r="427" ht="21" customHeight="1" spans="2:34">
      <c r="B427" s="166"/>
      <c r="C427" s="166"/>
      <c r="D427" s="166"/>
      <c r="E427" s="170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</row>
    <row r="428" ht="21" customHeight="1" spans="2:34">
      <c r="B428" s="166"/>
      <c r="C428" s="166"/>
      <c r="D428" s="166"/>
      <c r="E428" s="170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</row>
    <row r="429" ht="21" customHeight="1" spans="2:34">
      <c r="B429" s="166"/>
      <c r="C429" s="166"/>
      <c r="D429" s="166"/>
      <c r="E429" s="170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</row>
    <row r="430" ht="21" customHeight="1" spans="2:34">
      <c r="B430" s="166"/>
      <c r="C430" s="166"/>
      <c r="D430" s="166"/>
      <c r="E430" s="170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</row>
    <row r="431" ht="21" customHeight="1" spans="2:34">
      <c r="B431" s="166"/>
      <c r="C431" s="166"/>
      <c r="D431" s="166"/>
      <c r="E431" s="170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166"/>
      <c r="AH431" s="166"/>
    </row>
    <row r="432" ht="21" customHeight="1" spans="2:34">
      <c r="B432" s="166"/>
      <c r="C432" s="166"/>
      <c r="D432" s="166"/>
      <c r="E432" s="170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166"/>
      <c r="AH432" s="166"/>
    </row>
    <row r="433" ht="21" customHeight="1" spans="2:34">
      <c r="B433" s="166"/>
      <c r="C433" s="166"/>
      <c r="D433" s="166"/>
      <c r="E433" s="170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166"/>
      <c r="AH433" s="166"/>
    </row>
    <row r="434" ht="21" customHeight="1" spans="2:34">
      <c r="B434" s="166"/>
      <c r="C434" s="166"/>
      <c r="D434" s="166"/>
      <c r="E434" s="170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66"/>
      <c r="AH434" s="166"/>
    </row>
    <row r="435" ht="21" customHeight="1" spans="2:34">
      <c r="B435" s="166"/>
      <c r="C435" s="166"/>
      <c r="D435" s="166"/>
      <c r="E435" s="170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166"/>
      <c r="AH435" s="166"/>
    </row>
    <row r="436" ht="21" customHeight="1" spans="2:34">
      <c r="B436" s="166"/>
      <c r="C436" s="166"/>
      <c r="D436" s="166"/>
      <c r="E436" s="170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166"/>
      <c r="AH436" s="166"/>
    </row>
    <row r="437" ht="21" customHeight="1" spans="2:34">
      <c r="B437" s="166"/>
      <c r="C437" s="166"/>
      <c r="D437" s="166"/>
      <c r="E437" s="170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  <c r="AF437" s="166"/>
      <c r="AG437" s="166"/>
      <c r="AH437" s="166"/>
    </row>
    <row r="438" ht="21" customHeight="1" spans="2:34">
      <c r="B438" s="166"/>
      <c r="C438" s="166"/>
      <c r="D438" s="166"/>
      <c r="E438" s="170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/>
      <c r="AH438" s="166"/>
    </row>
    <row r="439" ht="21" customHeight="1" spans="2:34">
      <c r="B439" s="166"/>
      <c r="C439" s="166"/>
      <c r="D439" s="166"/>
      <c r="E439" s="170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</row>
    <row r="440" ht="21" customHeight="1" spans="2:34">
      <c r="B440" s="166"/>
      <c r="C440" s="166"/>
      <c r="D440" s="166"/>
      <c r="E440" s="170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</row>
    <row r="441" ht="21" customHeight="1" spans="2:34">
      <c r="B441" s="166"/>
      <c r="C441" s="166"/>
      <c r="D441" s="166"/>
      <c r="E441" s="170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</row>
    <row r="442" ht="21" customHeight="1" spans="2:34">
      <c r="B442" s="166"/>
      <c r="C442" s="166"/>
      <c r="D442" s="166"/>
      <c r="E442" s="170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</row>
    <row r="443" ht="21" customHeight="1" spans="2:34">
      <c r="B443" s="166"/>
      <c r="C443" s="166"/>
      <c r="D443" s="166"/>
      <c r="E443" s="170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</row>
    <row r="444" ht="21" customHeight="1" spans="2:34">
      <c r="B444" s="166"/>
      <c r="C444" s="166"/>
      <c r="D444" s="166"/>
      <c r="E444" s="170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</row>
    <row r="445" ht="21" customHeight="1" spans="2:34">
      <c r="B445" s="166"/>
      <c r="C445" s="166"/>
      <c r="D445" s="166"/>
      <c r="E445" s="170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</row>
    <row r="446" ht="21" customHeight="1" spans="2:34">
      <c r="B446" s="166"/>
      <c r="C446" s="166"/>
      <c r="D446" s="166"/>
      <c r="E446" s="170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</row>
    <row r="447" ht="21" customHeight="1" spans="2:34">
      <c r="B447" s="166"/>
      <c r="C447" s="166"/>
      <c r="D447" s="166"/>
      <c r="E447" s="170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166"/>
      <c r="AH447" s="166"/>
    </row>
    <row r="448" ht="21" customHeight="1" spans="2:34">
      <c r="B448" s="166"/>
      <c r="C448" s="166"/>
      <c r="D448" s="166"/>
      <c r="E448" s="170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166"/>
      <c r="AH448" s="166"/>
    </row>
    <row r="449" ht="21" customHeight="1" spans="2:34">
      <c r="B449" s="166"/>
      <c r="C449" s="166"/>
      <c r="D449" s="166"/>
      <c r="E449" s="170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166"/>
      <c r="AH449" s="166"/>
    </row>
    <row r="450" ht="21" customHeight="1" spans="2:34">
      <c r="B450" s="166"/>
      <c r="C450" s="166"/>
      <c r="D450" s="166"/>
      <c r="E450" s="170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166"/>
      <c r="AH450" s="166"/>
    </row>
    <row r="451" ht="21" customHeight="1" spans="2:34">
      <c r="B451" s="166"/>
      <c r="C451" s="166"/>
      <c r="D451" s="166"/>
      <c r="E451" s="170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166"/>
      <c r="AH451" s="166"/>
    </row>
    <row r="452" ht="21" customHeight="1" spans="2:34">
      <c r="B452" s="166"/>
      <c r="C452" s="166"/>
      <c r="D452" s="166"/>
      <c r="E452" s="170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166"/>
      <c r="AH452" s="166"/>
    </row>
    <row r="453" ht="21" customHeight="1" spans="2:34">
      <c r="B453" s="166"/>
      <c r="C453" s="166"/>
      <c r="D453" s="166"/>
      <c r="E453" s="170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166"/>
      <c r="AH453" s="166"/>
    </row>
    <row r="454" ht="21" customHeight="1" spans="2:34">
      <c r="B454" s="166"/>
      <c r="C454" s="166"/>
      <c r="D454" s="166"/>
      <c r="E454" s="170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166"/>
      <c r="AH454" s="166"/>
    </row>
    <row r="455" ht="21" customHeight="1" spans="2:34">
      <c r="B455" s="166"/>
      <c r="C455" s="166"/>
      <c r="D455" s="166"/>
      <c r="E455" s="170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166"/>
      <c r="AH455" s="166"/>
    </row>
    <row r="456" ht="21" customHeight="1" spans="2:34">
      <c r="B456" s="166"/>
      <c r="C456" s="166"/>
      <c r="D456" s="166"/>
      <c r="E456" s="170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</row>
    <row r="457" ht="21" customHeight="1" spans="2:34">
      <c r="B457" s="166"/>
      <c r="C457" s="166"/>
      <c r="D457" s="166"/>
      <c r="E457" s="170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</row>
    <row r="458" ht="21" customHeight="1" spans="2:34">
      <c r="B458" s="166"/>
      <c r="C458" s="166"/>
      <c r="D458" s="166"/>
      <c r="E458" s="170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</row>
    <row r="459" ht="21" customHeight="1" spans="2:34">
      <c r="B459" s="166"/>
      <c r="C459" s="166"/>
      <c r="D459" s="166"/>
      <c r="E459" s="170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</row>
    <row r="460" ht="21" customHeight="1" spans="2:34">
      <c r="B460" s="166"/>
      <c r="C460" s="166"/>
      <c r="D460" s="166"/>
      <c r="E460" s="170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</row>
    <row r="461" ht="21" customHeight="1" spans="2:34">
      <c r="B461" s="166"/>
      <c r="C461" s="166"/>
      <c r="D461" s="166"/>
      <c r="E461" s="170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</row>
    <row r="462" ht="21" customHeight="1" spans="2:34">
      <c r="B462" s="166"/>
      <c r="C462" s="166"/>
      <c r="D462" s="166"/>
      <c r="E462" s="170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</row>
    <row r="463" ht="21" customHeight="1" spans="2:34">
      <c r="B463" s="166"/>
      <c r="C463" s="166"/>
      <c r="D463" s="166"/>
      <c r="E463" s="170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</row>
    <row r="464" ht="21" customHeight="1" spans="2:34">
      <c r="B464" s="166"/>
      <c r="C464" s="166"/>
      <c r="D464" s="166"/>
      <c r="E464" s="170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</row>
    <row r="465" ht="21" customHeight="1" spans="2:34">
      <c r="B465" s="166"/>
      <c r="C465" s="166"/>
      <c r="D465" s="166"/>
      <c r="E465" s="170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</row>
    <row r="466" ht="21" customHeight="1" spans="2:34">
      <c r="B466" s="166"/>
      <c r="C466" s="166"/>
      <c r="D466" s="166"/>
      <c r="E466" s="170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  <c r="AA466" s="166"/>
      <c r="AB466" s="166"/>
      <c r="AC466" s="166"/>
      <c r="AD466" s="166"/>
      <c r="AE466" s="166"/>
      <c r="AF466" s="166"/>
      <c r="AG466" s="166"/>
      <c r="AH466" s="166"/>
    </row>
    <row r="467" ht="21" customHeight="1" spans="2:34">
      <c r="B467" s="166"/>
      <c r="C467" s="166"/>
      <c r="D467" s="166"/>
      <c r="E467" s="170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</row>
    <row r="468" ht="21" customHeight="1" spans="2:34">
      <c r="B468" s="166"/>
      <c r="C468" s="166"/>
      <c r="D468" s="166"/>
      <c r="E468" s="170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</row>
    <row r="469" ht="21" customHeight="1" spans="2:34">
      <c r="B469" s="166"/>
      <c r="C469" s="166"/>
      <c r="D469" s="166"/>
      <c r="E469" s="170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</row>
    <row r="470" ht="21" customHeight="1" spans="2:34">
      <c r="B470" s="166"/>
      <c r="C470" s="166"/>
      <c r="D470" s="166"/>
      <c r="E470" s="170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</row>
    <row r="471" ht="21" customHeight="1" spans="2:34">
      <c r="B471" s="166"/>
      <c r="C471" s="166"/>
      <c r="D471" s="166"/>
      <c r="E471" s="170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</row>
    <row r="472" ht="21" customHeight="1" spans="2:34">
      <c r="B472" s="166"/>
      <c r="C472" s="166"/>
      <c r="D472" s="166"/>
      <c r="E472" s="170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</row>
    <row r="473" ht="21" customHeight="1" spans="2:34">
      <c r="B473" s="166"/>
      <c r="C473" s="166"/>
      <c r="D473" s="166"/>
      <c r="E473" s="170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</row>
    <row r="474" ht="21" customHeight="1" spans="2:34">
      <c r="B474" s="166"/>
      <c r="C474" s="166"/>
      <c r="D474" s="166"/>
      <c r="E474" s="170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</row>
    <row r="475" ht="21" customHeight="1" spans="2:34">
      <c r="B475" s="166"/>
      <c r="C475" s="166"/>
      <c r="D475" s="166"/>
      <c r="E475" s="170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</row>
    <row r="476" ht="21" customHeight="1" spans="2:34">
      <c r="B476" s="166"/>
      <c r="C476" s="166"/>
      <c r="D476" s="166"/>
      <c r="E476" s="170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</row>
    <row r="477" ht="21" customHeight="1" spans="2:34">
      <c r="B477" s="166"/>
      <c r="C477" s="166"/>
      <c r="D477" s="166"/>
      <c r="E477" s="170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  <c r="AF477" s="166"/>
      <c r="AG477" s="166"/>
      <c r="AH477" s="166"/>
    </row>
    <row r="478" ht="21" customHeight="1" spans="2:34">
      <c r="B478" s="166"/>
      <c r="C478" s="166"/>
      <c r="D478" s="166"/>
      <c r="E478" s="170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</row>
    <row r="479" ht="21" customHeight="1" spans="2:34">
      <c r="B479" s="166"/>
      <c r="C479" s="166"/>
      <c r="D479" s="166"/>
      <c r="E479" s="170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</row>
    <row r="480" ht="21" customHeight="1" spans="2:34">
      <c r="B480" s="166"/>
      <c r="C480" s="166"/>
      <c r="D480" s="166"/>
      <c r="E480" s="170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</row>
    <row r="481" ht="21" customHeight="1" spans="2:34">
      <c r="B481" s="166"/>
      <c r="C481" s="166"/>
      <c r="D481" s="166"/>
      <c r="E481" s="170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</row>
    <row r="482" ht="21" customHeight="1" spans="2:34">
      <c r="B482" s="166"/>
      <c r="C482" s="166"/>
      <c r="D482" s="166"/>
      <c r="E482" s="170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</row>
    <row r="483" ht="21" customHeight="1" spans="2:34">
      <c r="B483" s="166"/>
      <c r="C483" s="166"/>
      <c r="D483" s="166"/>
      <c r="E483" s="170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</row>
    <row r="484" ht="21" customHeight="1" spans="2:34">
      <c r="B484" s="166"/>
      <c r="C484" s="166"/>
      <c r="D484" s="166"/>
      <c r="E484" s="170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</row>
    <row r="485" ht="21" customHeight="1" spans="2:34">
      <c r="B485" s="166"/>
      <c r="C485" s="166"/>
      <c r="D485" s="166"/>
      <c r="E485" s="170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</row>
    <row r="486" ht="21" customHeight="1" spans="2:34">
      <c r="B486" s="166"/>
      <c r="C486" s="166"/>
      <c r="D486" s="166"/>
      <c r="E486" s="170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</row>
    <row r="487" ht="21" customHeight="1" spans="2:34">
      <c r="B487" s="166"/>
      <c r="C487" s="166"/>
      <c r="D487" s="166"/>
      <c r="E487" s="170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</row>
    <row r="488" ht="21" customHeight="1" spans="2:34">
      <c r="B488" s="166"/>
      <c r="C488" s="166"/>
      <c r="D488" s="166"/>
      <c r="E488" s="170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</row>
    <row r="489" ht="21" customHeight="1" spans="2:34">
      <c r="B489" s="166"/>
      <c r="C489" s="166"/>
      <c r="D489" s="166"/>
      <c r="E489" s="170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</row>
    <row r="490" ht="21" customHeight="1" spans="2:34">
      <c r="B490" s="166"/>
      <c r="C490" s="166"/>
      <c r="D490" s="166"/>
      <c r="E490" s="170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</row>
    <row r="491" ht="21" customHeight="1" spans="2:34">
      <c r="B491" s="166"/>
      <c r="C491" s="166"/>
      <c r="D491" s="166"/>
      <c r="E491" s="170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</row>
    <row r="492" ht="21" customHeight="1" spans="2:34">
      <c r="B492" s="166"/>
      <c r="C492" s="166"/>
      <c r="D492" s="166"/>
      <c r="E492" s="170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</row>
    <row r="493" ht="21" customHeight="1" spans="2:34">
      <c r="B493" s="166"/>
      <c r="C493" s="166"/>
      <c r="D493" s="166"/>
      <c r="E493" s="170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</row>
    <row r="494" ht="21" customHeight="1" spans="2:34">
      <c r="B494" s="166"/>
      <c r="C494" s="166"/>
      <c r="D494" s="166"/>
      <c r="E494" s="170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</row>
    <row r="495" ht="21" customHeight="1" spans="2:34">
      <c r="B495" s="166"/>
      <c r="C495" s="166"/>
      <c r="D495" s="166"/>
      <c r="E495" s="170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</row>
    <row r="496" ht="21" customHeight="1" spans="2:34">
      <c r="B496" s="166"/>
      <c r="C496" s="166"/>
      <c r="D496" s="166"/>
      <c r="E496" s="170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</row>
    <row r="497" ht="21" customHeight="1" spans="2:34">
      <c r="B497" s="166"/>
      <c r="C497" s="166"/>
      <c r="D497" s="166"/>
      <c r="E497" s="170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</row>
    <row r="498" ht="21" customHeight="1" spans="2:34">
      <c r="B498" s="166"/>
      <c r="C498" s="166"/>
      <c r="D498" s="166"/>
      <c r="E498" s="170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</row>
    <row r="499" ht="21" customHeight="1" spans="2:34">
      <c r="B499" s="166"/>
      <c r="C499" s="166"/>
      <c r="D499" s="166"/>
      <c r="E499" s="170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</row>
    <row r="500" ht="21" customHeight="1" spans="2:34">
      <c r="B500" s="166"/>
      <c r="C500" s="166"/>
      <c r="D500" s="166"/>
      <c r="E500" s="170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</row>
    <row r="501" ht="21" customHeight="1" spans="2:34">
      <c r="B501" s="166"/>
      <c r="C501" s="166"/>
      <c r="D501" s="166"/>
      <c r="E501" s="170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</row>
    <row r="502" ht="21" customHeight="1" spans="2:34">
      <c r="B502" s="166"/>
      <c r="C502" s="166"/>
      <c r="D502" s="166"/>
      <c r="E502" s="170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</row>
    <row r="503" ht="21" customHeight="1" spans="2:34">
      <c r="B503" s="166"/>
      <c r="C503" s="166"/>
      <c r="D503" s="166"/>
      <c r="E503" s="170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</row>
    <row r="504" ht="21" customHeight="1" spans="2:34">
      <c r="B504" s="166"/>
      <c r="C504" s="166"/>
      <c r="D504" s="166"/>
      <c r="E504" s="170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</row>
    <row r="505" ht="21" customHeight="1" spans="2:34">
      <c r="B505" s="166"/>
      <c r="C505" s="166"/>
      <c r="D505" s="166"/>
      <c r="E505" s="170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/>
    </row>
    <row r="506" ht="21" customHeight="1" spans="2:34">
      <c r="B506" s="166"/>
      <c r="C506" s="166"/>
      <c r="D506" s="166"/>
      <c r="E506" s="170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</row>
    <row r="507" ht="21" customHeight="1" spans="2:34">
      <c r="B507" s="166"/>
      <c r="C507" s="166"/>
      <c r="D507" s="166"/>
      <c r="E507" s="170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</row>
    <row r="508" ht="21" customHeight="1" spans="2:34">
      <c r="B508" s="166"/>
      <c r="C508" s="166"/>
      <c r="D508" s="166"/>
      <c r="E508" s="170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</row>
    <row r="509" ht="21" customHeight="1" spans="2:34">
      <c r="B509" s="166"/>
      <c r="C509" s="166"/>
      <c r="D509" s="166"/>
      <c r="E509" s="170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</row>
    <row r="510" ht="21" customHeight="1" spans="2:34">
      <c r="B510" s="166"/>
      <c r="C510" s="166"/>
      <c r="D510" s="166"/>
      <c r="E510" s="170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</row>
    <row r="511" ht="21" customHeight="1" spans="2:34">
      <c r="B511" s="166"/>
      <c r="C511" s="166"/>
      <c r="D511" s="166"/>
      <c r="E511" s="170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</row>
    <row r="512" ht="21" customHeight="1" spans="2:34">
      <c r="B512" s="166"/>
      <c r="C512" s="166"/>
      <c r="D512" s="166"/>
      <c r="E512" s="170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</row>
    <row r="513" ht="21" customHeight="1" spans="2:34">
      <c r="B513" s="166"/>
      <c r="C513" s="166"/>
      <c r="D513" s="166"/>
      <c r="E513" s="170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</row>
    <row r="514" ht="21" customHeight="1" spans="2:34">
      <c r="B514" s="166"/>
      <c r="C514" s="166"/>
      <c r="D514" s="166"/>
      <c r="E514" s="170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</row>
    <row r="515" ht="21" customHeight="1" spans="2:34">
      <c r="B515" s="166"/>
      <c r="C515" s="166"/>
      <c r="D515" s="166"/>
      <c r="E515" s="170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</row>
    <row r="516" ht="21" customHeight="1" spans="2:34">
      <c r="B516" s="166"/>
      <c r="C516" s="166"/>
      <c r="D516" s="166"/>
      <c r="E516" s="170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</row>
    <row r="517" ht="21" customHeight="1" spans="2:34">
      <c r="B517" s="166"/>
      <c r="C517" s="166"/>
      <c r="D517" s="166"/>
      <c r="E517" s="170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  <c r="AF517" s="166"/>
      <c r="AG517" s="166"/>
      <c r="AH517" s="166"/>
    </row>
    <row r="518" ht="21" customHeight="1" spans="2:34">
      <c r="B518" s="166"/>
      <c r="C518" s="166"/>
      <c r="D518" s="166"/>
      <c r="E518" s="170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</row>
    <row r="519" ht="21" customHeight="1" spans="2:34">
      <c r="B519" s="166"/>
      <c r="C519" s="166"/>
      <c r="D519" s="166"/>
      <c r="E519" s="170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</row>
    <row r="520" ht="21" customHeight="1" spans="2:34">
      <c r="B520" s="166"/>
      <c r="C520" s="166"/>
      <c r="D520" s="166"/>
      <c r="E520" s="170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</row>
    <row r="521" ht="21" customHeight="1" spans="2:34">
      <c r="B521" s="166"/>
      <c r="C521" s="166"/>
      <c r="D521" s="166"/>
      <c r="E521" s="170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</row>
    <row r="522" ht="21" customHeight="1" spans="2:34">
      <c r="B522" s="166"/>
      <c r="C522" s="166"/>
      <c r="D522" s="166"/>
      <c r="E522" s="170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</row>
    <row r="523" ht="21" customHeight="1" spans="2:34">
      <c r="B523" s="166"/>
      <c r="C523" s="166"/>
      <c r="D523" s="166"/>
      <c r="E523" s="170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</row>
    <row r="524" ht="21" customHeight="1" spans="2:34">
      <c r="B524" s="166"/>
      <c r="C524" s="166"/>
      <c r="D524" s="166"/>
      <c r="E524" s="170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</row>
    <row r="525" ht="21" customHeight="1" spans="2:34">
      <c r="B525" s="166"/>
      <c r="C525" s="166"/>
      <c r="D525" s="166"/>
      <c r="E525" s="170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</row>
    <row r="526" ht="21" customHeight="1" spans="2:34">
      <c r="B526" s="166"/>
      <c r="C526" s="166"/>
      <c r="D526" s="166"/>
      <c r="E526" s="170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</row>
    <row r="527" ht="21" customHeight="1" spans="2:34">
      <c r="B527" s="166"/>
      <c r="C527" s="166"/>
      <c r="D527" s="166"/>
      <c r="E527" s="170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</row>
    <row r="528" ht="21" customHeight="1" spans="2:34">
      <c r="B528" s="166"/>
      <c r="C528" s="166"/>
      <c r="D528" s="166"/>
      <c r="E528" s="170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</row>
    <row r="529" ht="21" customHeight="1" spans="2:34">
      <c r="B529" s="166"/>
      <c r="C529" s="166"/>
      <c r="D529" s="166"/>
      <c r="E529" s="170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</row>
    <row r="530" ht="21" customHeight="1" spans="2:34">
      <c r="B530" s="166"/>
      <c r="C530" s="166"/>
      <c r="D530" s="166"/>
      <c r="E530" s="170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</row>
    <row r="531" ht="21" customHeight="1" spans="2:34">
      <c r="B531" s="166"/>
      <c r="C531" s="166"/>
      <c r="D531" s="166"/>
      <c r="E531" s="170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</row>
    <row r="532" ht="21" customHeight="1" spans="2:34">
      <c r="B532" s="166"/>
      <c r="C532" s="166"/>
      <c r="D532" s="166"/>
      <c r="E532" s="170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</row>
    <row r="533" ht="21" customHeight="1" spans="2:34">
      <c r="B533" s="166"/>
      <c r="C533" s="166"/>
      <c r="D533" s="166"/>
      <c r="E533" s="170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</row>
    <row r="534" ht="21" customHeight="1" spans="2:34">
      <c r="B534" s="166"/>
      <c r="C534" s="166"/>
      <c r="D534" s="166"/>
      <c r="E534" s="170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</row>
    <row r="535" ht="21" customHeight="1" spans="2:34">
      <c r="B535" s="166"/>
      <c r="C535" s="166"/>
      <c r="D535" s="166"/>
      <c r="E535" s="170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</row>
    <row r="536" ht="21" customHeight="1" spans="2:34">
      <c r="B536" s="166"/>
      <c r="C536" s="166"/>
      <c r="D536" s="166"/>
      <c r="E536" s="170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</row>
    <row r="537" ht="21" customHeight="1" spans="2:34">
      <c r="B537" s="166"/>
      <c r="C537" s="166"/>
      <c r="D537" s="166"/>
      <c r="E537" s="170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</row>
    <row r="538" ht="21" customHeight="1" spans="2:34">
      <c r="B538" s="166"/>
      <c r="C538" s="166"/>
      <c r="D538" s="166"/>
      <c r="E538" s="170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</row>
    <row r="539" ht="21" customHeight="1" spans="2:34">
      <c r="B539" s="166"/>
      <c r="C539" s="166"/>
      <c r="D539" s="166"/>
      <c r="E539" s="170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</row>
    <row r="540" ht="21" customHeight="1" spans="2:34">
      <c r="B540" s="166"/>
      <c r="C540" s="166"/>
      <c r="D540" s="166"/>
      <c r="E540" s="170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</row>
    <row r="541" ht="21" customHeight="1" spans="2:34">
      <c r="B541" s="166"/>
      <c r="C541" s="166"/>
      <c r="D541" s="166"/>
      <c r="E541" s="170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</row>
    <row r="542" ht="21" customHeight="1" spans="2:34">
      <c r="B542" s="166"/>
      <c r="C542" s="166"/>
      <c r="D542" s="166"/>
      <c r="E542" s="170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</row>
    <row r="543" ht="21" customHeight="1" spans="2:34">
      <c r="B543" s="166"/>
      <c r="C543" s="166"/>
      <c r="D543" s="166"/>
      <c r="E543" s="170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</row>
    <row r="544" ht="21" customHeight="1" spans="2:34">
      <c r="B544" s="166"/>
      <c r="C544" s="166"/>
      <c r="D544" s="166"/>
      <c r="E544" s="170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</row>
    <row r="545" ht="21" customHeight="1" spans="2:34">
      <c r="B545" s="166"/>
      <c r="C545" s="166"/>
      <c r="D545" s="166"/>
      <c r="E545" s="170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</row>
    <row r="546" ht="21" customHeight="1" spans="2:34">
      <c r="B546" s="166"/>
      <c r="C546" s="166"/>
      <c r="D546" s="166"/>
      <c r="E546" s="170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</row>
    <row r="547" ht="21" customHeight="1" spans="2:34">
      <c r="B547" s="166"/>
      <c r="C547" s="166"/>
      <c r="D547" s="166"/>
      <c r="E547" s="170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</row>
    <row r="548" ht="21" customHeight="1" spans="2:34">
      <c r="B548" s="166"/>
      <c r="C548" s="166"/>
      <c r="D548" s="166"/>
      <c r="E548" s="170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</row>
    <row r="549" ht="21" customHeight="1" spans="2:34">
      <c r="B549" s="166"/>
      <c r="C549" s="166"/>
      <c r="D549" s="166"/>
      <c r="E549" s="170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</row>
    <row r="550" ht="21" customHeight="1" spans="2:34">
      <c r="B550" s="166"/>
      <c r="C550" s="166"/>
      <c r="D550" s="166"/>
      <c r="E550" s="170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</row>
    <row r="551" ht="21" customHeight="1" spans="2:34">
      <c r="B551" s="166"/>
      <c r="C551" s="166"/>
      <c r="D551" s="166"/>
      <c r="E551" s="170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</row>
    <row r="552" ht="21" customHeight="1" spans="2:34">
      <c r="B552" s="166"/>
      <c r="C552" s="166"/>
      <c r="D552" s="166"/>
      <c r="E552" s="170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</row>
    <row r="553" ht="21" customHeight="1" spans="2:34">
      <c r="B553" s="166"/>
      <c r="C553" s="166"/>
      <c r="D553" s="166"/>
      <c r="E553" s="170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</row>
    <row r="554" ht="21" customHeight="1" spans="2:34">
      <c r="B554" s="166"/>
      <c r="C554" s="166"/>
      <c r="D554" s="166"/>
      <c r="E554" s="170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</row>
    <row r="555" ht="21" customHeight="1" spans="2:34">
      <c r="B555" s="166"/>
      <c r="C555" s="166"/>
      <c r="D555" s="166"/>
      <c r="E555" s="170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</row>
    <row r="556" ht="21" customHeight="1" spans="2:34">
      <c r="B556" s="166"/>
      <c r="C556" s="166"/>
      <c r="D556" s="166"/>
      <c r="E556" s="170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</row>
    <row r="557" ht="21" customHeight="1" spans="2:34">
      <c r="B557" s="166"/>
      <c r="C557" s="166"/>
      <c r="D557" s="166"/>
      <c r="E557" s="170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</row>
    <row r="558" ht="21" customHeight="1" spans="2:34">
      <c r="B558" s="166"/>
      <c r="C558" s="166"/>
      <c r="D558" s="166"/>
      <c r="E558" s="170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</row>
    <row r="559" ht="21" customHeight="1" spans="2:34">
      <c r="B559" s="166"/>
      <c r="C559" s="166"/>
      <c r="D559" s="166"/>
      <c r="E559" s="170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  <c r="AA559" s="166"/>
      <c r="AB559" s="166"/>
      <c r="AC559" s="166"/>
      <c r="AD559" s="166"/>
      <c r="AE559" s="166"/>
      <c r="AF559" s="166"/>
      <c r="AG559" s="166"/>
      <c r="AH559" s="166"/>
    </row>
    <row r="560" ht="21" customHeight="1" spans="2:34">
      <c r="B560" s="166"/>
      <c r="C560" s="166"/>
      <c r="D560" s="166"/>
      <c r="E560" s="170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  <c r="AA560" s="166"/>
      <c r="AB560" s="166"/>
      <c r="AC560" s="166"/>
      <c r="AD560" s="166"/>
      <c r="AE560" s="166"/>
      <c r="AF560" s="166"/>
      <c r="AG560" s="166"/>
      <c r="AH560" s="166"/>
    </row>
    <row r="561" ht="21" customHeight="1" spans="2:34">
      <c r="B561" s="166"/>
      <c r="C561" s="166"/>
      <c r="D561" s="166"/>
      <c r="E561" s="170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</row>
    <row r="562" ht="21" customHeight="1" spans="2:34">
      <c r="B562" s="166"/>
      <c r="C562" s="166"/>
      <c r="D562" s="166"/>
      <c r="E562" s="170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</row>
    <row r="563" ht="21" customHeight="1" spans="2:34">
      <c r="B563" s="166"/>
      <c r="C563" s="166"/>
      <c r="D563" s="166"/>
      <c r="E563" s="170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</row>
    <row r="564" ht="21" customHeight="1" spans="2:34">
      <c r="B564" s="166"/>
      <c r="C564" s="166"/>
      <c r="D564" s="166"/>
      <c r="E564" s="170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</row>
    <row r="565" ht="21" customHeight="1" spans="2:34">
      <c r="B565" s="166"/>
      <c r="C565" s="166"/>
      <c r="D565" s="166"/>
      <c r="E565" s="170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</row>
    <row r="566" ht="21" customHeight="1" spans="2:34">
      <c r="B566" s="166"/>
      <c r="C566" s="166"/>
      <c r="D566" s="166"/>
      <c r="E566" s="170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</row>
    <row r="567" ht="21" customHeight="1" spans="2:34">
      <c r="B567" s="166"/>
      <c r="C567" s="166"/>
      <c r="D567" s="166"/>
      <c r="E567" s="170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</row>
    <row r="568" ht="21" customHeight="1" spans="2:34">
      <c r="B568" s="166"/>
      <c r="C568" s="166"/>
      <c r="D568" s="166"/>
      <c r="E568" s="170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</row>
    <row r="569" ht="21" customHeight="1" spans="2:34">
      <c r="B569" s="166"/>
      <c r="C569" s="166"/>
      <c r="D569" s="166"/>
      <c r="E569" s="170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</row>
    <row r="570" ht="21" customHeight="1" spans="2:34">
      <c r="B570" s="166"/>
      <c r="C570" s="166"/>
      <c r="D570" s="166"/>
      <c r="E570" s="170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</row>
    <row r="571" ht="21" customHeight="1" spans="2:34">
      <c r="B571" s="166"/>
      <c r="C571" s="166"/>
      <c r="D571" s="166"/>
      <c r="E571" s="170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</row>
    <row r="572" ht="21" customHeight="1" spans="2:34">
      <c r="B572" s="166"/>
      <c r="C572" s="166"/>
      <c r="D572" s="166"/>
      <c r="E572" s="170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</row>
    <row r="573" ht="21" customHeight="1" spans="2:34">
      <c r="B573" s="166"/>
      <c r="C573" s="166"/>
      <c r="D573" s="166"/>
      <c r="E573" s="170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</row>
    <row r="574" ht="21" customHeight="1" spans="2:34">
      <c r="B574" s="166"/>
      <c r="C574" s="166"/>
      <c r="D574" s="166"/>
      <c r="E574" s="170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</row>
    <row r="575" ht="21" customHeight="1" spans="2:34">
      <c r="B575" s="166"/>
      <c r="C575" s="166"/>
      <c r="D575" s="166"/>
      <c r="E575" s="170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</row>
    <row r="576" ht="21" customHeight="1" spans="2:34">
      <c r="B576" s="166"/>
      <c r="C576" s="166"/>
      <c r="D576" s="166"/>
      <c r="E576" s="170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</row>
    <row r="577" ht="21" customHeight="1" spans="2:34">
      <c r="B577" s="166"/>
      <c r="C577" s="166"/>
      <c r="D577" s="166"/>
      <c r="E577" s="170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</row>
    <row r="578" ht="21" customHeight="1" spans="2:34">
      <c r="B578" s="166"/>
      <c r="C578" s="166"/>
      <c r="D578" s="166"/>
      <c r="E578" s="170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</row>
    <row r="579" ht="21" customHeight="1" spans="2:34">
      <c r="B579" s="166"/>
      <c r="C579" s="166"/>
      <c r="D579" s="166"/>
      <c r="E579" s="170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</row>
    <row r="580" ht="21" customHeight="1" spans="2:34">
      <c r="B580" s="166"/>
      <c r="C580" s="166"/>
      <c r="D580" s="166"/>
      <c r="E580" s="170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</row>
    <row r="581" ht="21" customHeight="1" spans="2:34">
      <c r="B581" s="166"/>
      <c r="C581" s="166"/>
      <c r="D581" s="166"/>
      <c r="E581" s="170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</row>
    <row r="582" ht="21" customHeight="1" spans="2:34">
      <c r="B582" s="166"/>
      <c r="C582" s="166"/>
      <c r="D582" s="166"/>
      <c r="E582" s="170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</row>
    <row r="583" ht="21" customHeight="1" spans="2:34">
      <c r="B583" s="166"/>
      <c r="C583" s="166"/>
      <c r="D583" s="166"/>
      <c r="E583" s="170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</row>
    <row r="584" ht="21" customHeight="1" spans="2:34">
      <c r="B584" s="166"/>
      <c r="C584" s="166"/>
      <c r="D584" s="166"/>
      <c r="E584" s="170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</row>
    <row r="585" ht="21" customHeight="1" spans="2:34">
      <c r="B585" s="166"/>
      <c r="C585" s="166"/>
      <c r="D585" s="166"/>
      <c r="E585" s="170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</row>
    <row r="586" ht="21" customHeight="1" spans="2:34">
      <c r="B586" s="166"/>
      <c r="C586" s="166"/>
      <c r="D586" s="166"/>
      <c r="E586" s="170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</row>
    <row r="587" ht="21" customHeight="1" spans="2:34">
      <c r="B587" s="166"/>
      <c r="C587" s="166"/>
      <c r="D587" s="166"/>
      <c r="E587" s="170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</row>
    <row r="588" ht="21" customHeight="1" spans="2:34">
      <c r="B588" s="166"/>
      <c r="C588" s="166"/>
      <c r="D588" s="166"/>
      <c r="E588" s="170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</row>
    <row r="589" ht="21" customHeight="1" spans="2:34">
      <c r="B589" s="166"/>
      <c r="C589" s="166"/>
      <c r="D589" s="166"/>
      <c r="E589" s="170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</row>
    <row r="590" ht="21" customHeight="1" spans="2:34">
      <c r="B590" s="166"/>
      <c r="C590" s="166"/>
      <c r="D590" s="166"/>
      <c r="E590" s="170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</row>
    <row r="591" ht="21" customHeight="1" spans="2:34">
      <c r="B591" s="166"/>
      <c r="C591" s="166"/>
      <c r="D591" s="166"/>
      <c r="E591" s="170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</row>
    <row r="592" ht="21" customHeight="1" spans="2:34">
      <c r="B592" s="166"/>
      <c r="C592" s="166"/>
      <c r="D592" s="166"/>
      <c r="E592" s="170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</row>
    <row r="593" ht="21" customHeight="1" spans="2:34">
      <c r="B593" s="166"/>
      <c r="C593" s="166"/>
      <c r="D593" s="166"/>
      <c r="E593" s="170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</row>
    <row r="594" ht="21" customHeight="1" spans="2:34">
      <c r="B594" s="166"/>
      <c r="C594" s="166"/>
      <c r="D594" s="166"/>
      <c r="E594" s="170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</row>
    <row r="595" ht="21" customHeight="1" spans="2:34">
      <c r="B595" s="166"/>
      <c r="C595" s="166"/>
      <c r="D595" s="166"/>
      <c r="E595" s="170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</row>
    <row r="596" ht="21" customHeight="1" spans="2:34">
      <c r="B596" s="166"/>
      <c r="C596" s="166"/>
      <c r="D596" s="166"/>
      <c r="E596" s="170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</row>
    <row r="597" ht="21" customHeight="1" spans="2:34">
      <c r="B597" s="166"/>
      <c r="C597" s="166"/>
      <c r="D597" s="166"/>
      <c r="E597" s="170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</row>
    <row r="598" ht="21" customHeight="1" spans="2:34">
      <c r="B598" s="166"/>
      <c r="C598" s="166"/>
      <c r="D598" s="166"/>
      <c r="E598" s="170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</row>
    <row r="599" ht="21" customHeight="1" spans="2:34">
      <c r="B599" s="166"/>
      <c r="C599" s="166"/>
      <c r="D599" s="166"/>
      <c r="E599" s="170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</row>
    <row r="600" ht="21" customHeight="1" spans="2:34">
      <c r="B600" s="166"/>
      <c r="C600" s="166"/>
      <c r="D600" s="166"/>
      <c r="E600" s="170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</row>
    <row r="601" ht="21" customHeight="1" spans="2:34">
      <c r="B601" s="166"/>
      <c r="C601" s="166"/>
      <c r="D601" s="166"/>
      <c r="E601" s="170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</row>
    <row r="602" ht="21" customHeight="1" spans="2:34">
      <c r="B602" s="166"/>
      <c r="C602" s="166"/>
      <c r="D602" s="166"/>
      <c r="E602" s="170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</row>
    <row r="603" ht="21" customHeight="1" spans="2:34">
      <c r="B603" s="166"/>
      <c r="C603" s="166"/>
      <c r="D603" s="166"/>
      <c r="E603" s="170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</row>
    <row r="604" ht="21" customHeight="1" spans="2:34">
      <c r="B604" s="166"/>
      <c r="C604" s="166"/>
      <c r="D604" s="166"/>
      <c r="E604" s="170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</row>
    <row r="605" ht="21" customHeight="1" spans="2:34">
      <c r="B605" s="166"/>
      <c r="C605" s="166"/>
      <c r="D605" s="166"/>
      <c r="E605" s="170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</row>
    <row r="606" ht="21" customHeight="1" spans="2:34">
      <c r="B606" s="166"/>
      <c r="C606" s="166"/>
      <c r="D606" s="166"/>
      <c r="E606" s="170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</row>
    <row r="607" ht="21" customHeight="1" spans="2:34">
      <c r="B607" s="166"/>
      <c r="C607" s="166"/>
      <c r="D607" s="166"/>
      <c r="E607" s="170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</row>
    <row r="608" ht="21" customHeight="1" spans="2:34">
      <c r="B608" s="166"/>
      <c r="C608" s="166"/>
      <c r="D608" s="166"/>
      <c r="E608" s="170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</row>
    <row r="609" ht="21" customHeight="1" spans="2:34">
      <c r="B609" s="166"/>
      <c r="C609" s="166"/>
      <c r="D609" s="166"/>
      <c r="E609" s="170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</row>
    <row r="610" ht="21" customHeight="1" spans="2:34">
      <c r="B610" s="166"/>
      <c r="C610" s="166"/>
      <c r="D610" s="166"/>
      <c r="E610" s="170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</row>
    <row r="611" ht="21" customHeight="1" spans="2:34">
      <c r="B611" s="166"/>
      <c r="C611" s="166"/>
      <c r="D611" s="166"/>
      <c r="E611" s="170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</row>
    <row r="612" ht="21" customHeight="1" spans="2:34">
      <c r="B612" s="166"/>
      <c r="C612" s="166"/>
      <c r="D612" s="166"/>
      <c r="E612" s="170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</row>
    <row r="613" ht="21" customHeight="1" spans="2:34">
      <c r="B613" s="166"/>
      <c r="C613" s="166"/>
      <c r="D613" s="166"/>
      <c r="E613" s="170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</row>
    <row r="614" ht="21" customHeight="1" spans="2:34">
      <c r="B614" s="166"/>
      <c r="C614" s="166"/>
      <c r="D614" s="166"/>
      <c r="E614" s="170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</row>
    <row r="615" ht="21" customHeight="1" spans="2:34">
      <c r="B615" s="166"/>
      <c r="C615" s="166"/>
      <c r="D615" s="166"/>
      <c r="E615" s="170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</row>
    <row r="616" ht="21" customHeight="1" spans="2:34">
      <c r="B616" s="166"/>
      <c r="C616" s="166"/>
      <c r="D616" s="166"/>
      <c r="E616" s="170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</row>
    <row r="617" ht="21" customHeight="1" spans="2:34">
      <c r="B617" s="166"/>
      <c r="C617" s="166"/>
      <c r="D617" s="166"/>
      <c r="E617" s="170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</row>
    <row r="618" ht="21" customHeight="1" spans="2:34">
      <c r="B618" s="166"/>
      <c r="C618" s="166"/>
      <c r="D618" s="166"/>
      <c r="E618" s="170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</row>
    <row r="619" ht="21" customHeight="1" spans="2:34">
      <c r="B619" s="166"/>
      <c r="C619" s="166"/>
      <c r="D619" s="166"/>
      <c r="E619" s="170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</row>
    <row r="620" ht="21" customHeight="1" spans="2:34">
      <c r="B620" s="166"/>
      <c r="C620" s="166"/>
      <c r="D620" s="166"/>
      <c r="E620" s="170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</row>
    <row r="621" ht="21" customHeight="1" spans="2:34">
      <c r="B621" s="166"/>
      <c r="C621" s="166"/>
      <c r="D621" s="166"/>
      <c r="E621" s="170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</row>
    <row r="622" ht="21" customHeight="1" spans="2:34">
      <c r="B622" s="166"/>
      <c r="C622" s="166"/>
      <c r="D622" s="166"/>
      <c r="E622" s="170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</row>
    <row r="623" ht="21" customHeight="1" spans="2:34">
      <c r="B623" s="166"/>
      <c r="C623" s="166"/>
      <c r="D623" s="166"/>
      <c r="E623" s="170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</row>
    <row r="624" ht="21" customHeight="1" spans="2:34">
      <c r="B624" s="166"/>
      <c r="C624" s="166"/>
      <c r="D624" s="166"/>
      <c r="E624" s="170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  <c r="AF624" s="166"/>
      <c r="AG624" s="166"/>
      <c r="AH624" s="166"/>
    </row>
    <row r="625" ht="21" customHeight="1" spans="2:34">
      <c r="B625" s="166"/>
      <c r="C625" s="166"/>
      <c r="D625" s="166"/>
      <c r="E625" s="170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</row>
    <row r="626" ht="21" customHeight="1" spans="2:34">
      <c r="B626" s="166"/>
      <c r="C626" s="166"/>
      <c r="D626" s="166"/>
      <c r="E626" s="170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</row>
    <row r="627" ht="21" customHeight="1" spans="2:34">
      <c r="B627" s="166"/>
      <c r="C627" s="166"/>
      <c r="D627" s="166"/>
      <c r="E627" s="170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</row>
    <row r="628" ht="21" customHeight="1" spans="2:34">
      <c r="B628" s="166"/>
      <c r="C628" s="166"/>
      <c r="D628" s="166"/>
      <c r="E628" s="170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</row>
    <row r="629" ht="21" customHeight="1" spans="2:34">
      <c r="B629" s="166"/>
      <c r="C629" s="166"/>
      <c r="D629" s="166"/>
      <c r="E629" s="170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</row>
    <row r="630" ht="21" customHeight="1" spans="2:34">
      <c r="B630" s="166"/>
      <c r="C630" s="166"/>
      <c r="D630" s="166"/>
      <c r="E630" s="170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</row>
    <row r="631" ht="21" customHeight="1" spans="2:34">
      <c r="B631" s="166"/>
      <c r="C631" s="166"/>
      <c r="D631" s="166"/>
      <c r="E631" s="170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</row>
    <row r="632" ht="21" customHeight="1" spans="2:34">
      <c r="B632" s="166"/>
      <c r="C632" s="166"/>
      <c r="D632" s="166"/>
      <c r="E632" s="170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</row>
    <row r="633" ht="21" customHeight="1" spans="2:34">
      <c r="B633" s="166"/>
      <c r="C633" s="166"/>
      <c r="D633" s="166"/>
      <c r="E633" s="170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</row>
    <row r="634" ht="21" customHeight="1" spans="2:34">
      <c r="B634" s="166"/>
      <c r="C634" s="166"/>
      <c r="D634" s="166"/>
      <c r="E634" s="170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</row>
    <row r="635" ht="21" customHeight="1" spans="2:34">
      <c r="B635" s="166"/>
      <c r="C635" s="166"/>
      <c r="D635" s="166"/>
      <c r="E635" s="170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</row>
    <row r="636" ht="21" customHeight="1" spans="2:34">
      <c r="B636" s="166"/>
      <c r="C636" s="166"/>
      <c r="D636" s="166"/>
      <c r="E636" s="170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</row>
    <row r="637" ht="21" customHeight="1" spans="2:34">
      <c r="B637" s="166"/>
      <c r="C637" s="166"/>
      <c r="D637" s="166"/>
      <c r="E637" s="170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</row>
    <row r="638" ht="21" customHeight="1" spans="2:34">
      <c r="B638" s="166"/>
      <c r="C638" s="166"/>
      <c r="D638" s="166"/>
      <c r="E638" s="170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</row>
    <row r="639" ht="21" customHeight="1" spans="2:34">
      <c r="B639" s="166"/>
      <c r="C639" s="166"/>
      <c r="D639" s="166"/>
      <c r="E639" s="170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</row>
    <row r="640" ht="21" customHeight="1" spans="2:34">
      <c r="B640" s="166"/>
      <c r="C640" s="166"/>
      <c r="D640" s="166"/>
      <c r="E640" s="170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</row>
    <row r="641" ht="21" customHeight="1" spans="2:34">
      <c r="B641" s="166"/>
      <c r="C641" s="166"/>
      <c r="D641" s="166"/>
      <c r="E641" s="170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</row>
    <row r="642" ht="21" customHeight="1" spans="2:34">
      <c r="B642" s="166"/>
      <c r="C642" s="166"/>
      <c r="D642" s="166"/>
      <c r="E642" s="170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</row>
    <row r="643" ht="21" customHeight="1" spans="2:34">
      <c r="B643" s="166"/>
      <c r="C643" s="166"/>
      <c r="D643" s="166"/>
      <c r="E643" s="170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</row>
    <row r="644" ht="21" customHeight="1" spans="2:34">
      <c r="B644" s="166"/>
      <c r="C644" s="166"/>
      <c r="D644" s="166"/>
      <c r="E644" s="170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</row>
    <row r="645" ht="21" customHeight="1" spans="2:34">
      <c r="B645" s="166"/>
      <c r="C645" s="166"/>
      <c r="D645" s="166"/>
      <c r="E645" s="170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  <c r="AA645" s="166"/>
      <c r="AB645" s="166"/>
      <c r="AC645" s="166"/>
      <c r="AD645" s="166"/>
      <c r="AE645" s="166"/>
      <c r="AF645" s="166"/>
      <c r="AG645" s="166"/>
      <c r="AH645" s="166"/>
    </row>
    <row r="646" ht="21" customHeight="1" spans="2:34">
      <c r="B646" s="166"/>
      <c r="C646" s="166"/>
      <c r="D646" s="166"/>
      <c r="E646" s="170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</row>
    <row r="647" ht="21" customHeight="1" spans="2:34">
      <c r="B647" s="166"/>
      <c r="C647" s="166"/>
      <c r="D647" s="166"/>
      <c r="E647" s="170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</row>
    <row r="648" ht="21" customHeight="1" spans="2:34">
      <c r="B648" s="166"/>
      <c r="C648" s="166"/>
      <c r="D648" s="166"/>
      <c r="E648" s="170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</row>
    <row r="649" ht="21" customHeight="1" spans="2:34">
      <c r="B649" s="166"/>
      <c r="C649" s="166"/>
      <c r="D649" s="166"/>
      <c r="E649" s="170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</row>
    <row r="650" ht="21" customHeight="1" spans="2:34">
      <c r="B650" s="166"/>
      <c r="C650" s="166"/>
      <c r="D650" s="166"/>
      <c r="E650" s="170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</row>
    <row r="651" ht="21" customHeight="1" spans="2:34">
      <c r="B651" s="166"/>
      <c r="C651" s="166"/>
      <c r="D651" s="166"/>
      <c r="E651" s="170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</row>
    <row r="652" ht="21" customHeight="1" spans="2:34">
      <c r="B652" s="166"/>
      <c r="C652" s="166"/>
      <c r="D652" s="166"/>
      <c r="E652" s="170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</row>
    <row r="653" ht="21" customHeight="1" spans="2:34">
      <c r="B653" s="166"/>
      <c r="C653" s="166"/>
      <c r="D653" s="166"/>
      <c r="E653" s="170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</row>
    <row r="654" ht="21" customHeight="1" spans="2:34">
      <c r="B654" s="166"/>
      <c r="C654" s="166"/>
      <c r="D654" s="166"/>
      <c r="E654" s="170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</row>
    <row r="655" ht="21" customHeight="1" spans="2:34">
      <c r="B655" s="166"/>
      <c r="C655" s="166"/>
      <c r="D655" s="166"/>
      <c r="E655" s="170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</row>
    <row r="656" ht="21" customHeight="1" spans="2:34">
      <c r="B656" s="166"/>
      <c r="C656" s="166"/>
      <c r="D656" s="166"/>
      <c r="E656" s="170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</row>
    <row r="657" ht="21" customHeight="1" spans="2:34">
      <c r="B657" s="166"/>
      <c r="C657" s="166"/>
      <c r="D657" s="166"/>
      <c r="E657" s="170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</row>
    <row r="658" ht="21" customHeight="1" spans="2:34">
      <c r="B658" s="166"/>
      <c r="C658" s="166"/>
      <c r="D658" s="166"/>
      <c r="E658" s="170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</row>
    <row r="659" ht="21" customHeight="1" spans="2:34">
      <c r="B659" s="166"/>
      <c r="C659" s="166"/>
      <c r="D659" s="166"/>
      <c r="E659" s="170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</row>
    <row r="660" ht="21" customHeight="1" spans="2:34">
      <c r="B660" s="166"/>
      <c r="C660" s="166"/>
      <c r="D660" s="166"/>
      <c r="E660" s="170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</row>
    <row r="661" ht="21" customHeight="1" spans="2:34">
      <c r="B661" s="166"/>
      <c r="C661" s="166"/>
      <c r="D661" s="166"/>
      <c r="E661" s="170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</row>
    <row r="662" ht="21" customHeight="1" spans="2:34">
      <c r="B662" s="166"/>
      <c r="C662" s="166"/>
      <c r="D662" s="166"/>
      <c r="E662" s="170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</row>
    <row r="663" ht="21" customHeight="1" spans="2:34">
      <c r="B663" s="166"/>
      <c r="C663" s="166"/>
      <c r="D663" s="166"/>
      <c r="E663" s="170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</row>
    <row r="664" ht="21" customHeight="1" spans="2:34">
      <c r="B664" s="166"/>
      <c r="C664" s="166"/>
      <c r="D664" s="166"/>
      <c r="E664" s="170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</row>
    <row r="665" ht="21" customHeight="1" spans="2:34">
      <c r="B665" s="166"/>
      <c r="C665" s="166"/>
      <c r="D665" s="166"/>
      <c r="E665" s="170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</row>
    <row r="666" ht="21" customHeight="1" spans="2:34">
      <c r="B666" s="166"/>
      <c r="C666" s="166"/>
      <c r="D666" s="166"/>
      <c r="E666" s="170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</row>
    <row r="667" ht="21" customHeight="1" spans="2:34">
      <c r="B667" s="166"/>
      <c r="C667" s="166"/>
      <c r="D667" s="166"/>
      <c r="E667" s="170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</row>
    <row r="668" ht="21" customHeight="1" spans="2:34">
      <c r="B668" s="166"/>
      <c r="C668" s="166"/>
      <c r="D668" s="166"/>
      <c r="E668" s="170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</row>
    <row r="669" ht="21" customHeight="1" spans="2:34">
      <c r="B669" s="166"/>
      <c r="C669" s="166"/>
      <c r="D669" s="166"/>
      <c r="E669" s="170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</row>
    <row r="670" ht="21" customHeight="1" spans="2:34">
      <c r="B670" s="166"/>
      <c r="C670" s="166"/>
      <c r="D670" s="166"/>
      <c r="E670" s="170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</row>
    <row r="671" ht="21" customHeight="1" spans="2:34">
      <c r="B671" s="166"/>
      <c r="C671" s="166"/>
      <c r="D671" s="166"/>
      <c r="E671" s="170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</row>
    <row r="672" ht="21" customHeight="1" spans="2:34">
      <c r="B672" s="166"/>
      <c r="C672" s="166"/>
      <c r="D672" s="166"/>
      <c r="E672" s="170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</row>
    <row r="673" ht="21" customHeight="1" spans="2:34">
      <c r="B673" s="166"/>
      <c r="C673" s="166"/>
      <c r="D673" s="166"/>
      <c r="E673" s="170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</row>
    <row r="674" ht="21" customHeight="1" spans="2:34">
      <c r="B674" s="166"/>
      <c r="C674" s="166"/>
      <c r="D674" s="166"/>
      <c r="E674" s="170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</row>
    <row r="675" ht="21" customHeight="1" spans="2:34">
      <c r="B675" s="166"/>
      <c r="C675" s="166"/>
      <c r="D675" s="166"/>
      <c r="E675" s="170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</row>
    <row r="676" ht="21" customHeight="1" spans="2:34">
      <c r="B676" s="166"/>
      <c r="C676" s="166"/>
      <c r="D676" s="166"/>
      <c r="E676" s="170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</row>
    <row r="677" ht="21" customHeight="1" spans="2:34">
      <c r="B677" s="166"/>
      <c r="C677" s="166"/>
      <c r="D677" s="166"/>
      <c r="E677" s="170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</row>
    <row r="678" ht="21" customHeight="1" spans="2:34">
      <c r="B678" s="166"/>
      <c r="C678" s="166"/>
      <c r="D678" s="166"/>
      <c r="E678" s="170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</row>
    <row r="679" ht="21" customHeight="1" spans="2:34">
      <c r="B679" s="166"/>
      <c r="C679" s="166"/>
      <c r="D679" s="166"/>
      <c r="E679" s="170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</row>
    <row r="680" ht="21" customHeight="1" spans="2:34">
      <c r="B680" s="166"/>
      <c r="C680" s="166"/>
      <c r="D680" s="166"/>
      <c r="E680" s="170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</row>
    <row r="681" ht="21" customHeight="1" spans="2:34">
      <c r="B681" s="166"/>
      <c r="C681" s="166"/>
      <c r="D681" s="166"/>
      <c r="E681" s="170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</row>
    <row r="682" ht="21" customHeight="1" spans="2:34">
      <c r="B682" s="166"/>
      <c r="C682" s="166"/>
      <c r="D682" s="166"/>
      <c r="E682" s="170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</row>
    <row r="683" ht="21" customHeight="1" spans="2:34">
      <c r="B683" s="166"/>
      <c r="C683" s="166"/>
      <c r="D683" s="166"/>
      <c r="E683" s="170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</row>
    <row r="684" ht="21" customHeight="1" spans="2:34">
      <c r="B684" s="166"/>
      <c r="C684" s="166"/>
      <c r="D684" s="166"/>
      <c r="E684" s="170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</row>
    <row r="685" ht="21" customHeight="1" spans="2:34">
      <c r="B685" s="166"/>
      <c r="C685" s="166"/>
      <c r="D685" s="166"/>
      <c r="E685" s="170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</row>
    <row r="686" ht="21" customHeight="1" spans="2:34">
      <c r="B686" s="166"/>
      <c r="C686" s="166"/>
      <c r="D686" s="166"/>
      <c r="E686" s="170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</row>
    <row r="687" ht="21" customHeight="1" spans="2:34">
      <c r="B687" s="166"/>
      <c r="C687" s="166"/>
      <c r="D687" s="166"/>
      <c r="E687" s="170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</row>
    <row r="688" ht="21" customHeight="1" spans="2:34">
      <c r="B688" s="166"/>
      <c r="C688" s="166"/>
      <c r="D688" s="166"/>
      <c r="E688" s="170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</row>
    <row r="689" ht="21" customHeight="1" spans="2:34">
      <c r="B689" s="166"/>
      <c r="C689" s="166"/>
      <c r="D689" s="166"/>
      <c r="E689" s="170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</row>
    <row r="690" ht="21" customHeight="1" spans="2:34">
      <c r="B690" s="166"/>
      <c r="C690" s="166"/>
      <c r="D690" s="166"/>
      <c r="E690" s="170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</row>
    <row r="691" ht="21" customHeight="1" spans="2:34">
      <c r="B691" s="166"/>
      <c r="C691" s="166"/>
      <c r="D691" s="166"/>
      <c r="E691" s="170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</row>
    <row r="692" ht="21" customHeight="1" spans="2:34">
      <c r="B692" s="166"/>
      <c r="C692" s="166"/>
      <c r="D692" s="166"/>
      <c r="E692" s="170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</row>
    <row r="693" ht="21" customHeight="1" spans="2:34">
      <c r="B693" s="166"/>
      <c r="C693" s="166"/>
      <c r="D693" s="166"/>
      <c r="E693" s="170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</row>
    <row r="694" ht="21" customHeight="1" spans="2:34">
      <c r="B694" s="166"/>
      <c r="C694" s="166"/>
      <c r="D694" s="166"/>
      <c r="E694" s="170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</row>
    <row r="695" ht="21" customHeight="1" spans="2:34">
      <c r="B695" s="166"/>
      <c r="C695" s="166"/>
      <c r="D695" s="166"/>
      <c r="E695" s="170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</row>
    <row r="696" ht="21" customHeight="1" spans="2:34">
      <c r="B696" s="166"/>
      <c r="C696" s="166"/>
      <c r="D696" s="166"/>
      <c r="E696" s="170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</row>
    <row r="697" ht="21" customHeight="1" spans="2:34">
      <c r="B697" s="166"/>
      <c r="C697" s="166"/>
      <c r="D697" s="166"/>
      <c r="E697" s="170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</row>
    <row r="698" ht="21" customHeight="1" spans="2:34">
      <c r="B698" s="166"/>
      <c r="C698" s="166"/>
      <c r="D698" s="166"/>
      <c r="E698" s="170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</row>
    <row r="699" ht="21" customHeight="1" spans="2:34">
      <c r="B699" s="166"/>
      <c r="C699" s="166"/>
      <c r="D699" s="166"/>
      <c r="E699" s="170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</row>
    <row r="700" ht="21" customHeight="1" spans="2:34">
      <c r="B700" s="166"/>
      <c r="C700" s="166"/>
      <c r="D700" s="166"/>
      <c r="E700" s="170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</row>
    <row r="701" ht="21" customHeight="1" spans="2:34">
      <c r="B701" s="166"/>
      <c r="C701" s="166"/>
      <c r="D701" s="166"/>
      <c r="E701" s="170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</row>
    <row r="702" ht="21" customHeight="1" spans="2:34">
      <c r="B702" s="166"/>
      <c r="C702" s="166"/>
      <c r="D702" s="166"/>
      <c r="E702" s="170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</row>
    <row r="703" ht="21" customHeight="1" spans="2:34">
      <c r="B703" s="166"/>
      <c r="C703" s="166"/>
      <c r="D703" s="166"/>
      <c r="E703" s="170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</row>
    <row r="704" ht="21" customHeight="1" spans="2:34">
      <c r="B704" s="166"/>
      <c r="C704" s="166"/>
      <c r="D704" s="166"/>
      <c r="E704" s="170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</row>
    <row r="705" ht="21" customHeight="1" spans="2:34">
      <c r="B705" s="166"/>
      <c r="C705" s="166"/>
      <c r="D705" s="166"/>
      <c r="E705" s="170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</row>
    <row r="706" ht="21" customHeight="1" spans="2:34">
      <c r="B706" s="166"/>
      <c r="C706" s="166"/>
      <c r="D706" s="166"/>
      <c r="E706" s="170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</row>
    <row r="707" ht="21" customHeight="1" spans="2:34">
      <c r="B707" s="166"/>
      <c r="C707" s="166"/>
      <c r="D707" s="166"/>
      <c r="E707" s="170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</row>
    <row r="708" ht="21" customHeight="1" spans="2:34">
      <c r="B708" s="166"/>
      <c r="C708" s="166"/>
      <c r="D708" s="166"/>
      <c r="E708" s="170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  <c r="AA708" s="166"/>
      <c r="AB708" s="166"/>
      <c r="AC708" s="166"/>
      <c r="AD708" s="166"/>
      <c r="AE708" s="166"/>
      <c r="AF708" s="166"/>
      <c r="AG708" s="166"/>
      <c r="AH708" s="166"/>
    </row>
    <row r="709" ht="21" customHeight="1" spans="2:34">
      <c r="B709" s="166"/>
      <c r="C709" s="166"/>
      <c r="D709" s="166"/>
      <c r="E709" s="170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</row>
    <row r="710" ht="21" customHeight="1" spans="2:34">
      <c r="B710" s="166"/>
      <c r="C710" s="166"/>
      <c r="D710" s="166"/>
      <c r="E710" s="170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</row>
    <row r="711" ht="21" customHeight="1" spans="2:34">
      <c r="B711" s="166"/>
      <c r="C711" s="166"/>
      <c r="D711" s="166"/>
      <c r="E711" s="170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</row>
    <row r="712" ht="21" customHeight="1" spans="2:34">
      <c r="B712" s="166"/>
      <c r="C712" s="166"/>
      <c r="D712" s="166"/>
      <c r="E712" s="170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</row>
    <row r="713" ht="21" customHeight="1" spans="2:34">
      <c r="B713" s="166"/>
      <c r="C713" s="166"/>
      <c r="D713" s="166"/>
      <c r="E713" s="170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</row>
    <row r="714" ht="21" customHeight="1" spans="2:34">
      <c r="B714" s="166"/>
      <c r="C714" s="166"/>
      <c r="D714" s="166"/>
      <c r="E714" s="170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</row>
    <row r="715" ht="21" customHeight="1" spans="2:34">
      <c r="B715" s="166"/>
      <c r="C715" s="166"/>
      <c r="D715" s="166"/>
      <c r="E715" s="170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</row>
    <row r="716" ht="21" customHeight="1" spans="2:34">
      <c r="B716" s="166"/>
      <c r="C716" s="166"/>
      <c r="D716" s="166"/>
      <c r="E716" s="170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</row>
    <row r="717" ht="21" customHeight="1" spans="2:34">
      <c r="B717" s="166"/>
      <c r="C717" s="166"/>
      <c r="D717" s="166"/>
      <c r="E717" s="170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</row>
    <row r="718" ht="21" customHeight="1" spans="2:34">
      <c r="B718" s="166"/>
      <c r="C718" s="166"/>
      <c r="D718" s="166"/>
      <c r="E718" s="170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</row>
    <row r="719" ht="21" customHeight="1" spans="2:34">
      <c r="B719" s="166"/>
      <c r="C719" s="166"/>
      <c r="D719" s="166"/>
      <c r="E719" s="170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</row>
    <row r="720" ht="21" customHeight="1" spans="2:34">
      <c r="B720" s="166"/>
      <c r="C720" s="166"/>
      <c r="D720" s="166"/>
      <c r="E720" s="170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</row>
    <row r="721" ht="21" customHeight="1" spans="2:34">
      <c r="B721" s="166"/>
      <c r="C721" s="166"/>
      <c r="D721" s="166"/>
      <c r="E721" s="170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  <c r="AA721" s="166"/>
      <c r="AB721" s="166"/>
      <c r="AC721" s="166"/>
      <c r="AD721" s="166"/>
      <c r="AE721" s="166"/>
      <c r="AF721" s="166"/>
      <c r="AG721" s="166"/>
      <c r="AH721" s="166"/>
    </row>
    <row r="722" ht="21" customHeight="1" spans="2:34">
      <c r="B722" s="166"/>
      <c r="C722" s="166"/>
      <c r="D722" s="166"/>
      <c r="E722" s="170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</row>
    <row r="723" ht="21" customHeight="1" spans="2:34">
      <c r="B723" s="166"/>
      <c r="C723" s="166"/>
      <c r="D723" s="166"/>
      <c r="E723" s="170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</row>
    <row r="724" ht="21" customHeight="1" spans="2:34">
      <c r="B724" s="166"/>
      <c r="C724" s="166"/>
      <c r="D724" s="166"/>
      <c r="E724" s="170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</row>
    <row r="725" ht="21" customHeight="1" spans="2:34">
      <c r="B725" s="166"/>
      <c r="C725" s="166"/>
      <c r="D725" s="166"/>
      <c r="E725" s="170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</row>
    <row r="726" ht="21" customHeight="1" spans="2:34">
      <c r="B726" s="166"/>
      <c r="C726" s="166"/>
      <c r="D726" s="166"/>
      <c r="E726" s="170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</row>
    <row r="727" ht="21" customHeight="1" spans="2:34">
      <c r="B727" s="166"/>
      <c r="C727" s="166"/>
      <c r="D727" s="166"/>
      <c r="E727" s="170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</row>
    <row r="728" ht="21" customHeight="1" spans="2:34">
      <c r="B728" s="166"/>
      <c r="C728" s="166"/>
      <c r="D728" s="166"/>
      <c r="E728" s="170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</row>
    <row r="729" ht="21" customHeight="1" spans="2:34">
      <c r="B729" s="166"/>
      <c r="C729" s="166"/>
      <c r="D729" s="166"/>
      <c r="E729" s="170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</row>
    <row r="730" ht="21" customHeight="1" spans="2:34">
      <c r="B730" s="166"/>
      <c r="C730" s="166"/>
      <c r="D730" s="166"/>
      <c r="E730" s="170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</row>
    <row r="731" ht="21" customHeight="1" spans="2:34">
      <c r="B731" s="166"/>
      <c r="C731" s="166"/>
      <c r="D731" s="166"/>
      <c r="E731" s="170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</row>
    <row r="732" ht="21" customHeight="1" spans="2:34">
      <c r="B732" s="166"/>
      <c r="C732" s="166"/>
      <c r="D732" s="166"/>
      <c r="E732" s="170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</row>
    <row r="733" ht="21" customHeight="1" spans="2:34">
      <c r="B733" s="166"/>
      <c r="C733" s="166"/>
      <c r="D733" s="166"/>
      <c r="E733" s="170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</row>
    <row r="734" ht="21" customHeight="1" spans="2:34">
      <c r="B734" s="166"/>
      <c r="C734" s="166"/>
      <c r="D734" s="166"/>
      <c r="E734" s="170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</row>
    <row r="735" ht="21" customHeight="1" spans="2:34">
      <c r="B735" s="166"/>
      <c r="C735" s="166"/>
      <c r="D735" s="166"/>
      <c r="E735" s="170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</row>
    <row r="736" ht="21" customHeight="1" spans="2:34">
      <c r="B736" s="166"/>
      <c r="C736" s="166"/>
      <c r="D736" s="166"/>
      <c r="E736" s="170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</row>
    <row r="737" ht="21" customHeight="1" spans="2:34">
      <c r="B737" s="166"/>
      <c r="C737" s="166"/>
      <c r="D737" s="166"/>
      <c r="E737" s="170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</row>
    <row r="738" ht="21" customHeight="1" spans="2:34">
      <c r="B738" s="166"/>
      <c r="C738" s="166"/>
      <c r="D738" s="166"/>
      <c r="E738" s="170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</row>
    <row r="739" ht="21" customHeight="1" spans="2:34">
      <c r="B739" s="166"/>
      <c r="C739" s="166"/>
      <c r="D739" s="166"/>
      <c r="E739" s="170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</row>
    <row r="740" ht="21" customHeight="1" spans="2:34">
      <c r="B740" s="166"/>
      <c r="C740" s="166"/>
      <c r="D740" s="166"/>
      <c r="E740" s="170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</row>
    <row r="741" ht="21" customHeight="1" spans="2:34">
      <c r="B741" s="166"/>
      <c r="C741" s="166"/>
      <c r="D741" s="166"/>
      <c r="E741" s="170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</row>
    <row r="742" ht="21" customHeight="1" spans="2:34">
      <c r="B742" s="166"/>
      <c r="C742" s="166"/>
      <c r="D742" s="166"/>
      <c r="E742" s="170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</row>
    <row r="743" ht="21" customHeight="1" spans="2:34">
      <c r="B743" s="166"/>
      <c r="C743" s="166"/>
      <c r="D743" s="166"/>
      <c r="E743" s="170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</row>
    <row r="744" ht="21" customHeight="1" spans="2:34">
      <c r="B744" s="166"/>
      <c r="C744" s="166"/>
      <c r="D744" s="166"/>
      <c r="E744" s="170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</row>
    <row r="745" ht="21" customHeight="1" spans="2:34">
      <c r="B745" s="166"/>
      <c r="C745" s="166"/>
      <c r="D745" s="166"/>
      <c r="E745" s="170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</row>
    <row r="746" ht="21" customHeight="1" spans="2:34">
      <c r="B746" s="166"/>
      <c r="C746" s="166"/>
      <c r="D746" s="166"/>
      <c r="E746" s="170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</row>
    <row r="747" ht="21" customHeight="1" spans="2:34">
      <c r="B747" s="166"/>
      <c r="C747" s="166"/>
      <c r="D747" s="166"/>
      <c r="E747" s="170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</row>
    <row r="748" ht="21" customHeight="1" spans="2:34">
      <c r="B748" s="166"/>
      <c r="C748" s="166"/>
      <c r="D748" s="166"/>
      <c r="E748" s="170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</row>
    <row r="749" ht="21" customHeight="1" spans="2:34">
      <c r="B749" s="166"/>
      <c r="C749" s="166"/>
      <c r="D749" s="166"/>
      <c r="E749" s="170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</row>
    <row r="750" ht="21" customHeight="1" spans="2:34">
      <c r="B750" s="166"/>
      <c r="C750" s="166"/>
      <c r="D750" s="166"/>
      <c r="E750" s="170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</row>
    <row r="751" ht="21" customHeight="1" spans="2:34">
      <c r="B751" s="166"/>
      <c r="C751" s="166"/>
      <c r="D751" s="166"/>
      <c r="E751" s="170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</row>
    <row r="752" ht="21" customHeight="1" spans="2:34">
      <c r="B752" s="166"/>
      <c r="C752" s="166"/>
      <c r="D752" s="166"/>
      <c r="E752" s="170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</row>
    <row r="753" ht="21" customHeight="1" spans="2:34">
      <c r="B753" s="166"/>
      <c r="C753" s="166"/>
      <c r="D753" s="166"/>
      <c r="E753" s="170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</row>
    <row r="754" ht="21" customHeight="1" spans="2:34">
      <c r="B754" s="166"/>
      <c r="C754" s="166"/>
      <c r="D754" s="166"/>
      <c r="E754" s="170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</row>
    <row r="755" ht="21" customHeight="1" spans="2:34">
      <c r="B755" s="166"/>
      <c r="C755" s="166"/>
      <c r="D755" s="166"/>
      <c r="E755" s="170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</row>
    <row r="756" ht="21" customHeight="1" spans="2:34">
      <c r="B756" s="166"/>
      <c r="C756" s="166"/>
      <c r="D756" s="166"/>
      <c r="E756" s="170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</row>
    <row r="757" ht="21" customHeight="1" spans="2:34">
      <c r="B757" s="166"/>
      <c r="C757" s="166"/>
      <c r="D757" s="166"/>
      <c r="E757" s="170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</row>
    <row r="758" ht="21" customHeight="1" spans="2:34">
      <c r="B758" s="166"/>
      <c r="C758" s="166"/>
      <c r="D758" s="166"/>
      <c r="E758" s="170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</row>
    <row r="759" ht="21" customHeight="1" spans="2:34">
      <c r="B759" s="166"/>
      <c r="C759" s="166"/>
      <c r="D759" s="166"/>
      <c r="E759" s="170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</row>
    <row r="760" ht="21" customHeight="1" spans="2:34">
      <c r="B760" s="166"/>
      <c r="C760" s="166"/>
      <c r="D760" s="166"/>
      <c r="E760" s="170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</row>
    <row r="761" ht="21" customHeight="1" spans="2:34">
      <c r="B761" s="166"/>
      <c r="C761" s="166"/>
      <c r="D761" s="166"/>
      <c r="E761" s="170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</row>
    <row r="762" ht="21" customHeight="1" spans="2:34">
      <c r="B762" s="166"/>
      <c r="C762" s="166"/>
      <c r="D762" s="166"/>
      <c r="E762" s="170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</row>
    <row r="763" ht="21" customHeight="1" spans="2:34">
      <c r="B763" s="166"/>
      <c r="C763" s="166"/>
      <c r="D763" s="166"/>
      <c r="E763" s="170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</row>
    <row r="764" ht="21" customHeight="1" spans="2:34">
      <c r="B764" s="166"/>
      <c r="C764" s="166"/>
      <c r="D764" s="166"/>
      <c r="E764" s="170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</row>
    <row r="765" ht="21" customHeight="1" spans="2:34">
      <c r="B765" s="166"/>
      <c r="C765" s="166"/>
      <c r="D765" s="166"/>
      <c r="E765" s="170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</row>
    <row r="766" ht="21" customHeight="1" spans="2:34">
      <c r="B766" s="166"/>
      <c r="C766" s="166"/>
      <c r="D766" s="166"/>
      <c r="E766" s="170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</row>
    <row r="767" ht="21" customHeight="1" spans="2:34">
      <c r="B767" s="166"/>
      <c r="C767" s="166"/>
      <c r="D767" s="166"/>
      <c r="E767" s="170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</row>
    <row r="768" ht="21" customHeight="1" spans="2:34">
      <c r="B768" s="166"/>
      <c r="C768" s="166"/>
      <c r="D768" s="166"/>
      <c r="E768" s="170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</row>
    <row r="769" ht="21" customHeight="1" spans="2:34">
      <c r="B769" s="166"/>
      <c r="C769" s="166"/>
      <c r="D769" s="166"/>
      <c r="E769" s="170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</row>
    <row r="770" ht="21" customHeight="1" spans="2:34">
      <c r="B770" s="166"/>
      <c r="C770" s="166"/>
      <c r="D770" s="166"/>
      <c r="E770" s="170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</row>
    <row r="771" ht="21" customHeight="1" spans="2:34">
      <c r="B771" s="166"/>
      <c r="C771" s="166"/>
      <c r="D771" s="166"/>
      <c r="E771" s="170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</row>
    <row r="772" ht="21" customHeight="1" spans="2:34">
      <c r="B772" s="166"/>
      <c r="C772" s="166"/>
      <c r="D772" s="166"/>
      <c r="E772" s="170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</row>
    <row r="773" ht="21" customHeight="1" spans="2:34">
      <c r="B773" s="166"/>
      <c r="C773" s="166"/>
      <c r="D773" s="166"/>
      <c r="E773" s="170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</row>
    <row r="774" ht="21" customHeight="1" spans="2:34">
      <c r="B774" s="166"/>
      <c r="C774" s="166"/>
      <c r="D774" s="166"/>
      <c r="E774" s="170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</row>
    <row r="775" ht="21" customHeight="1" spans="2:34">
      <c r="B775" s="166"/>
      <c r="C775" s="166"/>
      <c r="D775" s="166"/>
      <c r="E775" s="170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</row>
    <row r="776" ht="21" customHeight="1" spans="2:34">
      <c r="B776" s="166"/>
      <c r="C776" s="166"/>
      <c r="D776" s="166"/>
      <c r="E776" s="170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  <c r="AA776" s="166"/>
      <c r="AB776" s="166"/>
      <c r="AC776" s="166"/>
      <c r="AD776" s="166"/>
      <c r="AE776" s="166"/>
      <c r="AF776" s="166"/>
      <c r="AG776" s="166"/>
      <c r="AH776" s="166"/>
    </row>
    <row r="777" ht="21" customHeight="1" spans="2:34">
      <c r="B777" s="166"/>
      <c r="C777" s="166"/>
      <c r="D777" s="166"/>
      <c r="E777" s="170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</row>
    <row r="778" ht="21" customHeight="1" spans="2:34">
      <c r="B778" s="166"/>
      <c r="C778" s="166"/>
      <c r="D778" s="166"/>
      <c r="E778" s="170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</row>
    <row r="779" ht="21" customHeight="1" spans="2:34">
      <c r="B779" s="166"/>
      <c r="C779" s="166"/>
      <c r="D779" s="166"/>
      <c r="E779" s="170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</row>
    <row r="780" ht="21" customHeight="1" spans="2:34">
      <c r="B780" s="166"/>
      <c r="C780" s="166"/>
      <c r="D780" s="166"/>
      <c r="E780" s="170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</row>
    <row r="781" ht="21" customHeight="1" spans="2:34">
      <c r="B781" s="166"/>
      <c r="C781" s="166"/>
      <c r="D781" s="166"/>
      <c r="E781" s="170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</row>
    <row r="782" ht="21" customHeight="1" spans="2:34">
      <c r="B782" s="166"/>
      <c r="C782" s="166"/>
      <c r="D782" s="166"/>
      <c r="E782" s="170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</row>
    <row r="783" ht="21" customHeight="1" spans="2:34">
      <c r="B783" s="166"/>
      <c r="C783" s="166"/>
      <c r="D783" s="166"/>
      <c r="E783" s="170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</row>
    <row r="784" ht="21" customHeight="1" spans="2:34">
      <c r="B784" s="166"/>
      <c r="C784" s="166"/>
      <c r="D784" s="166"/>
      <c r="E784" s="170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</row>
    <row r="785" ht="21" customHeight="1" spans="2:34">
      <c r="B785" s="166"/>
      <c r="C785" s="166"/>
      <c r="D785" s="166"/>
      <c r="E785" s="170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</row>
    <row r="786" ht="21" customHeight="1" spans="2:34">
      <c r="B786" s="166"/>
      <c r="C786" s="166"/>
      <c r="D786" s="166"/>
      <c r="E786" s="170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</row>
    <row r="787" ht="21" customHeight="1" spans="2:34">
      <c r="B787" s="166"/>
      <c r="C787" s="166"/>
      <c r="D787" s="166"/>
      <c r="E787" s="170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</row>
    <row r="788" ht="21" customHeight="1" spans="2:34">
      <c r="B788" s="166"/>
      <c r="C788" s="166"/>
      <c r="D788" s="166"/>
      <c r="E788" s="170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</row>
    <row r="789" ht="21" customHeight="1" spans="2:34">
      <c r="B789" s="166"/>
      <c r="C789" s="166"/>
      <c r="D789" s="166"/>
      <c r="E789" s="170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</row>
    <row r="790" ht="21" customHeight="1" spans="2:34">
      <c r="B790" s="166"/>
      <c r="C790" s="166"/>
      <c r="D790" s="166"/>
      <c r="E790" s="170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</row>
    <row r="791" ht="21" customHeight="1" spans="2:34">
      <c r="B791" s="166"/>
      <c r="C791" s="166"/>
      <c r="D791" s="166"/>
      <c r="E791" s="170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</row>
    <row r="792" ht="21" customHeight="1" spans="2:34">
      <c r="B792" s="166"/>
      <c r="C792" s="166"/>
      <c r="D792" s="166"/>
      <c r="E792" s="170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</row>
    <row r="793" ht="21" customHeight="1" spans="2:34">
      <c r="B793" s="166"/>
      <c r="C793" s="166"/>
      <c r="D793" s="166"/>
      <c r="E793" s="170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</row>
    <row r="794" ht="21" customHeight="1" spans="2:34">
      <c r="B794" s="166"/>
      <c r="C794" s="166"/>
      <c r="D794" s="166"/>
      <c r="E794" s="170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</row>
    <row r="795" ht="21" customHeight="1" spans="2:34">
      <c r="B795" s="166"/>
      <c r="C795" s="166"/>
      <c r="D795" s="166"/>
      <c r="E795" s="170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</row>
    <row r="796" ht="21" customHeight="1" spans="2:34">
      <c r="B796" s="166"/>
      <c r="C796" s="166"/>
      <c r="D796" s="166"/>
      <c r="E796" s="170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</row>
    <row r="797" ht="21" customHeight="1" spans="2:34">
      <c r="B797" s="166"/>
      <c r="C797" s="166"/>
      <c r="D797" s="166"/>
      <c r="E797" s="170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</row>
    <row r="798" ht="21" customHeight="1" spans="2:34">
      <c r="B798" s="166"/>
      <c r="C798" s="166"/>
      <c r="D798" s="166"/>
      <c r="E798" s="170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</row>
    <row r="799" ht="21" customHeight="1" spans="2:34">
      <c r="B799" s="166"/>
      <c r="C799" s="166"/>
      <c r="D799" s="166"/>
      <c r="E799" s="170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</row>
    <row r="800" ht="21" customHeight="1" spans="2:34">
      <c r="B800" s="166"/>
      <c r="C800" s="166"/>
      <c r="D800" s="166"/>
      <c r="E800" s="170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</row>
    <row r="801" ht="21" customHeight="1" spans="2:34">
      <c r="B801" s="166"/>
      <c r="C801" s="166"/>
      <c r="D801" s="166"/>
      <c r="E801" s="170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</row>
    <row r="802" ht="21" customHeight="1" spans="2:34">
      <c r="B802" s="166"/>
      <c r="C802" s="166"/>
      <c r="D802" s="166"/>
      <c r="E802" s="170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</row>
    <row r="803" ht="21" customHeight="1" spans="2:34">
      <c r="B803" s="166"/>
      <c r="C803" s="166"/>
      <c r="D803" s="166"/>
      <c r="E803" s="170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</row>
    <row r="804" ht="21" customHeight="1" spans="2:34">
      <c r="B804" s="166"/>
      <c r="C804" s="166"/>
      <c r="D804" s="166"/>
      <c r="E804" s="170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</row>
    <row r="805" ht="21" customHeight="1" spans="2:34">
      <c r="B805" s="166"/>
      <c r="C805" s="166"/>
      <c r="D805" s="166"/>
      <c r="E805" s="170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</row>
    <row r="806" ht="21" customHeight="1" spans="2:34">
      <c r="B806" s="166"/>
      <c r="C806" s="166"/>
      <c r="D806" s="166"/>
      <c r="E806" s="170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</row>
    <row r="807" ht="21" customHeight="1" spans="2:34">
      <c r="B807" s="166"/>
      <c r="C807" s="166"/>
      <c r="D807" s="166"/>
      <c r="E807" s="170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</row>
    <row r="808" ht="21" customHeight="1" spans="2:34">
      <c r="B808" s="166"/>
      <c r="C808" s="166"/>
      <c r="D808" s="166"/>
      <c r="E808" s="170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</row>
    <row r="809" ht="21" customHeight="1" spans="2:34">
      <c r="B809" s="166"/>
      <c r="C809" s="166"/>
      <c r="D809" s="166"/>
      <c r="E809" s="170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</row>
    <row r="810" ht="21" customHeight="1" spans="2:34">
      <c r="B810" s="166"/>
      <c r="C810" s="166"/>
      <c r="D810" s="166"/>
      <c r="E810" s="170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</row>
    <row r="811" ht="21" customHeight="1" spans="2:34">
      <c r="B811" s="166"/>
      <c r="C811" s="166"/>
      <c r="D811" s="166"/>
      <c r="E811" s="170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</row>
    <row r="812" ht="21" customHeight="1" spans="2:34">
      <c r="B812" s="166"/>
      <c r="C812" s="166"/>
      <c r="D812" s="166"/>
      <c r="E812" s="170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</row>
    <row r="813" ht="21" customHeight="1" spans="2:34">
      <c r="B813" s="166"/>
      <c r="C813" s="166"/>
      <c r="D813" s="166"/>
      <c r="E813" s="170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</row>
    <row r="814" ht="21" customHeight="1" spans="2:34">
      <c r="B814" s="166"/>
      <c r="C814" s="166"/>
      <c r="D814" s="166"/>
      <c r="E814" s="170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</row>
    <row r="815" ht="21" customHeight="1" spans="2:34">
      <c r="B815" s="166"/>
      <c r="C815" s="166"/>
      <c r="D815" s="166"/>
      <c r="E815" s="170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</row>
    <row r="816" ht="21" customHeight="1" spans="2:34">
      <c r="B816" s="166"/>
      <c r="C816" s="166"/>
      <c r="D816" s="166"/>
      <c r="E816" s="170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</row>
    <row r="817" ht="21" customHeight="1" spans="2:34">
      <c r="B817" s="166"/>
      <c r="C817" s="166"/>
      <c r="D817" s="166"/>
      <c r="E817" s="170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</row>
    <row r="818" ht="21" customHeight="1" spans="2:34">
      <c r="B818" s="166"/>
      <c r="C818" s="166"/>
      <c r="D818" s="166"/>
      <c r="E818" s="170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</row>
    <row r="819" ht="21" customHeight="1" spans="2:34">
      <c r="B819" s="166"/>
      <c r="C819" s="166"/>
      <c r="D819" s="166"/>
      <c r="E819" s="170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</row>
    <row r="820" ht="21" customHeight="1" spans="2:34">
      <c r="B820" s="166"/>
      <c r="C820" s="166"/>
      <c r="D820" s="166"/>
      <c r="E820" s="170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</row>
    <row r="821" ht="21" customHeight="1" spans="2:34">
      <c r="B821" s="166"/>
      <c r="C821" s="166"/>
      <c r="D821" s="166"/>
      <c r="E821" s="170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</row>
    <row r="822" ht="21" customHeight="1" spans="2:34">
      <c r="B822" s="166"/>
      <c r="C822" s="166"/>
      <c r="D822" s="166"/>
      <c r="E822" s="170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</row>
    <row r="823" ht="21" customHeight="1" spans="2:34">
      <c r="B823" s="166"/>
      <c r="C823" s="166"/>
      <c r="D823" s="166"/>
      <c r="E823" s="170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</row>
    <row r="824" ht="21" customHeight="1" spans="2:34">
      <c r="B824" s="166"/>
      <c r="C824" s="166"/>
      <c r="D824" s="166"/>
      <c r="E824" s="170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</row>
    <row r="825" ht="21" customHeight="1" spans="2:34">
      <c r="B825" s="166"/>
      <c r="C825" s="166"/>
      <c r="D825" s="166"/>
      <c r="E825" s="170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</row>
    <row r="826" ht="21" customHeight="1" spans="2:34">
      <c r="B826" s="166"/>
      <c r="C826" s="166"/>
      <c r="D826" s="166"/>
      <c r="E826" s="170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</row>
    <row r="827" ht="21" customHeight="1" spans="2:34">
      <c r="B827" s="166"/>
      <c r="C827" s="166"/>
      <c r="D827" s="166"/>
      <c r="E827" s="170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</row>
    <row r="828" ht="21" customHeight="1" spans="2:34">
      <c r="B828" s="166"/>
      <c r="C828" s="166"/>
      <c r="D828" s="166"/>
      <c r="E828" s="170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</row>
    <row r="829" ht="21" customHeight="1" spans="2:34">
      <c r="B829" s="166"/>
      <c r="C829" s="166"/>
      <c r="D829" s="166"/>
      <c r="E829" s="170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</row>
    <row r="830" ht="21" customHeight="1" spans="2:34">
      <c r="B830" s="166"/>
      <c r="C830" s="166"/>
      <c r="D830" s="166"/>
      <c r="E830" s="170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</row>
    <row r="831" ht="21" customHeight="1" spans="2:34">
      <c r="B831" s="166"/>
      <c r="C831" s="166"/>
      <c r="D831" s="166"/>
      <c r="E831" s="170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</row>
    <row r="832" ht="21" customHeight="1" spans="2:34">
      <c r="B832" s="166"/>
      <c r="C832" s="166"/>
      <c r="D832" s="166"/>
      <c r="E832" s="170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</row>
    <row r="833" ht="21" customHeight="1" spans="2:34">
      <c r="B833" s="166"/>
      <c r="C833" s="166"/>
      <c r="D833" s="166"/>
      <c r="E833" s="170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</row>
    <row r="834" ht="21" customHeight="1" spans="2:34">
      <c r="B834" s="166"/>
      <c r="C834" s="166"/>
      <c r="D834" s="166"/>
      <c r="E834" s="170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</row>
    <row r="835" ht="21" customHeight="1" spans="2:34">
      <c r="B835" s="166"/>
      <c r="C835" s="166"/>
      <c r="D835" s="166"/>
      <c r="E835" s="170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</row>
    <row r="836" ht="21" customHeight="1" spans="2:34">
      <c r="B836" s="166"/>
      <c r="C836" s="166"/>
      <c r="D836" s="166"/>
      <c r="E836" s="170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</row>
    <row r="837" ht="21" customHeight="1" spans="2:34">
      <c r="B837" s="166"/>
      <c r="C837" s="166"/>
      <c r="D837" s="166"/>
      <c r="E837" s="170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</row>
    <row r="838" ht="21" customHeight="1" spans="2:34">
      <c r="B838" s="166"/>
      <c r="C838" s="166"/>
      <c r="D838" s="166"/>
      <c r="E838" s="170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</row>
    <row r="839" ht="21" customHeight="1" spans="2:34">
      <c r="B839" s="166"/>
      <c r="C839" s="166"/>
      <c r="D839" s="166"/>
      <c r="E839" s="170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</row>
    <row r="840" ht="21" customHeight="1" spans="2:34">
      <c r="B840" s="166"/>
      <c r="C840" s="166"/>
      <c r="D840" s="166"/>
      <c r="E840" s="170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</row>
    <row r="841" ht="21" customHeight="1" spans="2:34">
      <c r="B841" s="166"/>
      <c r="C841" s="166"/>
      <c r="D841" s="166"/>
      <c r="E841" s="170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</row>
    <row r="842" ht="21" customHeight="1" spans="2:34">
      <c r="B842" s="166"/>
      <c r="C842" s="166"/>
      <c r="D842" s="166"/>
      <c r="E842" s="170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</row>
    <row r="843" ht="21" customHeight="1" spans="2:34">
      <c r="B843" s="166"/>
      <c r="C843" s="166"/>
      <c r="D843" s="166"/>
      <c r="E843" s="170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</row>
    <row r="844" ht="21" customHeight="1" spans="2:34">
      <c r="B844" s="166"/>
      <c r="C844" s="166"/>
      <c r="D844" s="166"/>
      <c r="E844" s="170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</row>
    <row r="845" ht="21" customHeight="1" spans="2:34">
      <c r="B845" s="166"/>
      <c r="C845" s="166"/>
      <c r="D845" s="166"/>
      <c r="E845" s="170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</row>
    <row r="846" ht="21" customHeight="1" spans="2:34">
      <c r="B846" s="166"/>
      <c r="C846" s="166"/>
      <c r="D846" s="166"/>
      <c r="E846" s="170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</row>
    <row r="847" ht="21" customHeight="1" spans="2:34">
      <c r="B847" s="166"/>
      <c r="C847" s="166"/>
      <c r="D847" s="166"/>
      <c r="E847" s="170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</row>
    <row r="848" ht="21" customHeight="1" spans="2:34">
      <c r="B848" s="166"/>
      <c r="C848" s="166"/>
      <c r="D848" s="166"/>
      <c r="E848" s="170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</row>
    <row r="849" ht="21" customHeight="1" spans="2:34">
      <c r="B849" s="166"/>
      <c r="C849" s="166"/>
      <c r="D849" s="166"/>
      <c r="E849" s="170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</row>
    <row r="850" ht="21" customHeight="1" spans="2:34">
      <c r="B850" s="166"/>
      <c r="C850" s="166"/>
      <c r="D850" s="166"/>
      <c r="E850" s="170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</row>
    <row r="851" ht="21" customHeight="1" spans="2:34">
      <c r="B851" s="166"/>
      <c r="C851" s="166"/>
      <c r="D851" s="166"/>
      <c r="E851" s="170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</row>
    <row r="852" ht="21" customHeight="1" spans="2:34">
      <c r="B852" s="166"/>
      <c r="C852" s="166"/>
      <c r="D852" s="166"/>
      <c r="E852" s="170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</row>
    <row r="853" ht="21" customHeight="1" spans="2:34">
      <c r="B853" s="166"/>
      <c r="C853" s="166"/>
      <c r="D853" s="166"/>
      <c r="E853" s="170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</row>
    <row r="854" ht="21" customHeight="1" spans="2:34">
      <c r="B854" s="166"/>
      <c r="C854" s="166"/>
      <c r="D854" s="166"/>
      <c r="E854" s="170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</row>
    <row r="855" ht="21" customHeight="1" spans="2:34">
      <c r="B855" s="166"/>
      <c r="C855" s="166"/>
      <c r="D855" s="166"/>
      <c r="E855" s="170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</row>
    <row r="856" ht="21" customHeight="1" spans="2:34">
      <c r="B856" s="166"/>
      <c r="C856" s="166"/>
      <c r="D856" s="166"/>
      <c r="E856" s="170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</row>
    <row r="857" ht="21" customHeight="1" spans="2:34">
      <c r="B857" s="166"/>
      <c r="C857" s="166"/>
      <c r="D857" s="166"/>
      <c r="E857" s="170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</row>
    <row r="858" ht="21" customHeight="1" spans="2:34">
      <c r="B858" s="166"/>
      <c r="C858" s="166"/>
      <c r="D858" s="166"/>
      <c r="E858" s="170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</row>
    <row r="859" ht="21" customHeight="1" spans="2:34">
      <c r="B859" s="166"/>
      <c r="C859" s="166"/>
      <c r="D859" s="166"/>
      <c r="E859" s="170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</row>
    <row r="860" ht="21" customHeight="1" spans="2:34">
      <c r="B860" s="166"/>
      <c r="C860" s="166"/>
      <c r="D860" s="166"/>
      <c r="E860" s="170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</row>
    <row r="861" ht="21" customHeight="1" spans="2:34">
      <c r="B861" s="166"/>
      <c r="C861" s="166"/>
      <c r="D861" s="166"/>
      <c r="E861" s="170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</row>
    <row r="862" ht="21" customHeight="1" spans="2:34">
      <c r="B862" s="166"/>
      <c r="C862" s="166"/>
      <c r="D862" s="166"/>
      <c r="E862" s="170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</row>
    <row r="863" ht="21" customHeight="1" spans="2:34">
      <c r="B863" s="166"/>
      <c r="C863" s="166"/>
      <c r="D863" s="166"/>
      <c r="E863" s="170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</row>
    <row r="864" ht="21" customHeight="1" spans="2:34">
      <c r="B864" s="166"/>
      <c r="C864" s="166"/>
      <c r="D864" s="166"/>
      <c r="E864" s="170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</row>
    <row r="865" ht="21" customHeight="1" spans="2:34">
      <c r="B865" s="166"/>
      <c r="C865" s="166"/>
      <c r="D865" s="166"/>
      <c r="E865" s="170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</row>
    <row r="866" ht="21" customHeight="1" spans="2:34">
      <c r="B866" s="166"/>
      <c r="C866" s="166"/>
      <c r="D866" s="166"/>
      <c r="E866" s="170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</row>
    <row r="867" ht="21" customHeight="1" spans="2:34">
      <c r="B867" s="166"/>
      <c r="C867" s="166"/>
      <c r="D867" s="166"/>
      <c r="E867" s="170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</row>
    <row r="868" ht="21" customHeight="1" spans="2:34">
      <c r="B868" s="166"/>
      <c r="C868" s="166"/>
      <c r="D868" s="166"/>
      <c r="E868" s="170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</row>
    <row r="869" ht="21" customHeight="1" spans="2:34">
      <c r="B869" s="166"/>
      <c r="C869" s="166"/>
      <c r="D869" s="166"/>
      <c r="E869" s="170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</row>
    <row r="870" ht="21" customHeight="1" spans="2:34">
      <c r="B870" s="166"/>
      <c r="C870" s="166"/>
      <c r="D870" s="166"/>
      <c r="E870" s="170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</row>
    <row r="871" ht="21" customHeight="1" spans="2:34">
      <c r="B871" s="166"/>
      <c r="C871" s="166"/>
      <c r="D871" s="166"/>
      <c r="E871" s="170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</row>
    <row r="872" ht="21" customHeight="1" spans="2:34">
      <c r="B872" s="166"/>
      <c r="C872" s="166"/>
      <c r="D872" s="166"/>
      <c r="E872" s="170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</row>
    <row r="873" ht="21" customHeight="1" spans="2:34">
      <c r="B873" s="166"/>
      <c r="C873" s="166"/>
      <c r="D873" s="166"/>
      <c r="E873" s="170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</row>
    <row r="874" ht="21" customHeight="1" spans="2:34">
      <c r="B874" s="166"/>
      <c r="C874" s="166"/>
      <c r="D874" s="166"/>
      <c r="E874" s="170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</row>
    <row r="875" ht="21" customHeight="1" spans="2:34">
      <c r="B875" s="166"/>
      <c r="C875" s="166"/>
      <c r="D875" s="166"/>
      <c r="E875" s="170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</row>
    <row r="876" ht="21" customHeight="1" spans="2:34">
      <c r="B876" s="166"/>
      <c r="C876" s="166"/>
      <c r="D876" s="166"/>
      <c r="E876" s="170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</row>
    <row r="877" ht="21" customHeight="1" spans="2:34">
      <c r="B877" s="166"/>
      <c r="C877" s="166"/>
      <c r="D877" s="166"/>
      <c r="E877" s="170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</row>
    <row r="878" ht="21" customHeight="1" spans="2:34">
      <c r="B878" s="166"/>
      <c r="C878" s="166"/>
      <c r="D878" s="166"/>
      <c r="E878" s="170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</row>
    <row r="879" ht="21" customHeight="1" spans="2:34">
      <c r="B879" s="166"/>
      <c r="C879" s="166"/>
      <c r="D879" s="166"/>
      <c r="E879" s="170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</row>
    <row r="880" ht="21" customHeight="1" spans="2:34">
      <c r="B880" s="166"/>
      <c r="C880" s="166"/>
      <c r="D880" s="166"/>
      <c r="E880" s="170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</row>
    <row r="881" ht="21" customHeight="1" spans="2:34">
      <c r="B881" s="166"/>
      <c r="C881" s="166"/>
      <c r="D881" s="166"/>
      <c r="E881" s="170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</row>
    <row r="882" ht="21" customHeight="1" spans="2:34">
      <c r="B882" s="166"/>
      <c r="C882" s="166"/>
      <c r="D882" s="166"/>
      <c r="E882" s="170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</row>
    <row r="883" ht="21" customHeight="1" spans="2:34">
      <c r="B883" s="166"/>
      <c r="C883" s="166"/>
      <c r="D883" s="166"/>
      <c r="E883" s="170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</row>
    <row r="884" ht="21" customHeight="1" spans="2:34">
      <c r="B884" s="166"/>
      <c r="C884" s="166"/>
      <c r="D884" s="166"/>
      <c r="E884" s="170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</row>
    <row r="885" ht="21" customHeight="1" spans="2:34">
      <c r="B885" s="166"/>
      <c r="C885" s="166"/>
      <c r="D885" s="166"/>
      <c r="E885" s="170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</row>
    <row r="886" ht="21" customHeight="1" spans="2:34">
      <c r="B886" s="166"/>
      <c r="C886" s="166"/>
      <c r="D886" s="166"/>
      <c r="E886" s="170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</row>
    <row r="887" ht="21" customHeight="1" spans="2:34">
      <c r="B887" s="166"/>
      <c r="C887" s="166"/>
      <c r="D887" s="166"/>
      <c r="E887" s="170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</row>
    <row r="888" ht="21" customHeight="1" spans="2:34">
      <c r="B888" s="166"/>
      <c r="C888" s="166"/>
      <c r="D888" s="166"/>
      <c r="E888" s="170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</row>
    <row r="889" ht="21" customHeight="1" spans="2:34">
      <c r="B889" s="166"/>
      <c r="C889" s="166"/>
      <c r="D889" s="166"/>
      <c r="E889" s="170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</row>
    <row r="890" ht="21" customHeight="1" spans="2:34">
      <c r="B890" s="166"/>
      <c r="C890" s="166"/>
      <c r="D890" s="166"/>
      <c r="E890" s="170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</row>
    <row r="891" ht="21" customHeight="1" spans="2:34">
      <c r="B891" s="166"/>
      <c r="C891" s="166"/>
      <c r="D891" s="166"/>
      <c r="E891" s="170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</row>
    <row r="892" ht="21" customHeight="1" spans="2:34">
      <c r="B892" s="166"/>
      <c r="C892" s="166"/>
      <c r="D892" s="166"/>
      <c r="E892" s="170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</row>
    <row r="893" ht="21" customHeight="1" spans="2:34">
      <c r="B893" s="166"/>
      <c r="C893" s="166"/>
      <c r="D893" s="166"/>
      <c r="E893" s="170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</row>
    <row r="894" ht="21" customHeight="1" spans="2:34">
      <c r="B894" s="166"/>
      <c r="C894" s="166"/>
      <c r="D894" s="166"/>
      <c r="E894" s="170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</row>
    <row r="895" ht="21" customHeight="1" spans="2:34">
      <c r="B895" s="166"/>
      <c r="C895" s="166"/>
      <c r="D895" s="166"/>
      <c r="E895" s="170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</row>
    <row r="896" ht="21" customHeight="1" spans="2:34">
      <c r="B896" s="166"/>
      <c r="C896" s="166"/>
      <c r="D896" s="166"/>
      <c r="E896" s="170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</row>
    <row r="897" ht="21" customHeight="1" spans="2:34">
      <c r="B897" s="166"/>
      <c r="C897" s="166"/>
      <c r="D897" s="166"/>
      <c r="E897" s="170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</row>
    <row r="898" ht="21" customHeight="1" spans="2:34">
      <c r="B898" s="166"/>
      <c r="C898" s="166"/>
      <c r="D898" s="166"/>
      <c r="E898" s="170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</row>
    <row r="899" ht="21" customHeight="1" spans="2:34">
      <c r="B899" s="166"/>
      <c r="C899" s="166"/>
      <c r="D899" s="166"/>
      <c r="E899" s="170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</row>
    <row r="900" ht="21" customHeight="1" spans="2:34">
      <c r="B900" s="166"/>
      <c r="C900" s="166"/>
      <c r="D900" s="166"/>
      <c r="E900" s="170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</row>
    <row r="901" ht="21" customHeight="1" spans="2:34">
      <c r="B901" s="166"/>
      <c r="C901" s="166"/>
      <c r="D901" s="166"/>
      <c r="E901" s="170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</row>
    <row r="902" ht="21" customHeight="1" spans="2:34">
      <c r="B902" s="166"/>
      <c r="C902" s="166"/>
      <c r="D902" s="166"/>
      <c r="E902" s="170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</row>
    <row r="903" ht="21" customHeight="1" spans="2:34">
      <c r="B903" s="166"/>
      <c r="C903" s="166"/>
      <c r="D903" s="166"/>
      <c r="E903" s="170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</row>
    <row r="904" ht="21" customHeight="1" spans="2:34">
      <c r="B904" s="166"/>
      <c r="C904" s="166"/>
      <c r="D904" s="166"/>
      <c r="E904" s="170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</row>
    <row r="905" ht="21" customHeight="1" spans="2:34">
      <c r="B905" s="166"/>
      <c r="C905" s="166"/>
      <c r="D905" s="166"/>
      <c r="E905" s="170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</row>
    <row r="906" ht="21" customHeight="1" spans="2:34">
      <c r="B906" s="166"/>
      <c r="C906" s="166"/>
      <c r="D906" s="166"/>
      <c r="E906" s="170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</row>
    <row r="907" ht="21" customHeight="1" spans="2:34">
      <c r="B907" s="166"/>
      <c r="C907" s="166"/>
      <c r="D907" s="166"/>
      <c r="E907" s="170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</row>
    <row r="908" ht="21" customHeight="1" spans="2:34">
      <c r="B908" s="166"/>
      <c r="C908" s="166"/>
      <c r="D908" s="166"/>
      <c r="E908" s="170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</row>
    <row r="909" ht="21" customHeight="1" spans="2:34">
      <c r="B909" s="166"/>
      <c r="C909" s="166"/>
      <c r="D909" s="166"/>
      <c r="E909" s="170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</row>
    <row r="910" ht="21" customHeight="1" spans="2:34">
      <c r="B910" s="166"/>
      <c r="C910" s="166"/>
      <c r="D910" s="166"/>
      <c r="E910" s="170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</row>
    <row r="911" ht="21" customHeight="1" spans="2:34">
      <c r="B911" s="166"/>
      <c r="C911" s="166"/>
      <c r="D911" s="166"/>
      <c r="E911" s="170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</row>
    <row r="912" ht="21" customHeight="1" spans="2:34">
      <c r="B912" s="166"/>
      <c r="C912" s="166"/>
      <c r="D912" s="166"/>
      <c r="E912" s="170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</row>
    <row r="913" ht="21" customHeight="1" spans="2:34">
      <c r="B913" s="166"/>
      <c r="C913" s="166"/>
      <c r="D913" s="166"/>
      <c r="E913" s="170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</row>
    <row r="914" ht="21" customHeight="1" spans="2:34">
      <c r="B914" s="166"/>
      <c r="C914" s="166"/>
      <c r="D914" s="166"/>
      <c r="E914" s="170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</row>
    <row r="915" ht="21" customHeight="1" spans="2:34">
      <c r="B915" s="166"/>
      <c r="C915" s="166"/>
      <c r="D915" s="166"/>
      <c r="E915" s="170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</row>
    <row r="916" ht="21" customHeight="1" spans="2:34">
      <c r="B916" s="166"/>
      <c r="C916" s="166"/>
      <c r="D916" s="166"/>
      <c r="E916" s="170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</row>
    <row r="917" ht="21" customHeight="1" spans="2:34">
      <c r="B917" s="166"/>
      <c r="C917" s="166"/>
      <c r="D917" s="166"/>
      <c r="E917" s="170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</row>
    <row r="918" ht="21" customHeight="1" spans="2:34">
      <c r="B918" s="166"/>
      <c r="C918" s="166"/>
      <c r="D918" s="166"/>
      <c r="E918" s="170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</row>
    <row r="919" ht="21" customHeight="1" spans="2:34">
      <c r="B919" s="166"/>
      <c r="C919" s="166"/>
      <c r="D919" s="166"/>
      <c r="E919" s="170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</row>
    <row r="920" ht="21" customHeight="1" spans="2:34">
      <c r="B920" s="166"/>
      <c r="C920" s="166"/>
      <c r="D920" s="166"/>
      <c r="E920" s="170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</row>
    <row r="921" ht="21" customHeight="1" spans="2:34">
      <c r="B921" s="166"/>
      <c r="C921" s="166"/>
      <c r="D921" s="166"/>
      <c r="E921" s="170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</row>
    <row r="922" ht="21" customHeight="1" spans="2:34">
      <c r="B922" s="166"/>
      <c r="C922" s="166"/>
      <c r="D922" s="166"/>
      <c r="E922" s="170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</row>
    <row r="923" ht="21" customHeight="1" spans="2:34">
      <c r="B923" s="166"/>
      <c r="C923" s="166"/>
      <c r="D923" s="166"/>
      <c r="E923" s="170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</row>
    <row r="924" ht="21" customHeight="1" spans="2:34">
      <c r="B924" s="166"/>
      <c r="C924" s="166"/>
      <c r="D924" s="166"/>
      <c r="E924" s="170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</row>
    <row r="925" ht="21" customHeight="1" spans="2:34">
      <c r="B925" s="166"/>
      <c r="C925" s="166"/>
      <c r="D925" s="166"/>
      <c r="E925" s="170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</row>
    <row r="926" ht="21" customHeight="1" spans="2:34">
      <c r="B926" s="166"/>
      <c r="C926" s="166"/>
      <c r="D926" s="166"/>
      <c r="E926" s="170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</row>
    <row r="927" ht="21" customHeight="1" spans="2:34">
      <c r="B927" s="166"/>
      <c r="C927" s="166"/>
      <c r="D927" s="166"/>
      <c r="E927" s="170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</row>
    <row r="928" ht="21" customHeight="1" spans="2:34">
      <c r="B928" s="166"/>
      <c r="C928" s="166"/>
      <c r="D928" s="166"/>
      <c r="E928" s="170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</row>
    <row r="929" ht="21" customHeight="1" spans="2:34">
      <c r="B929" s="166"/>
      <c r="C929" s="166"/>
      <c r="D929" s="166"/>
      <c r="E929" s="170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</row>
    <row r="930" ht="21" customHeight="1" spans="2:34">
      <c r="B930" s="166"/>
      <c r="C930" s="166"/>
      <c r="D930" s="166"/>
      <c r="E930" s="170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</row>
    <row r="931" ht="21" customHeight="1" spans="2:34">
      <c r="B931" s="166"/>
      <c r="C931" s="166"/>
      <c r="D931" s="166"/>
      <c r="E931" s="170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</row>
    <row r="932" ht="21" customHeight="1" spans="2:34">
      <c r="B932" s="166"/>
      <c r="C932" s="166"/>
      <c r="D932" s="166"/>
      <c r="E932" s="170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</row>
    <row r="933" ht="21" customHeight="1" spans="2:34">
      <c r="B933" s="166"/>
      <c r="C933" s="166"/>
      <c r="D933" s="166"/>
      <c r="E933" s="170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</row>
    <row r="934" ht="21" customHeight="1" spans="2:34">
      <c r="B934" s="166"/>
      <c r="C934" s="166"/>
      <c r="D934" s="166"/>
      <c r="E934" s="170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</row>
    <row r="935" ht="21" customHeight="1" spans="2:34">
      <c r="B935" s="166"/>
      <c r="C935" s="166"/>
      <c r="D935" s="166"/>
      <c r="E935" s="170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</row>
    <row r="936" ht="21" customHeight="1" spans="2:34">
      <c r="B936" s="166"/>
      <c r="C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</row>
    <row r="937" ht="21" customHeight="1" spans="2:34">
      <c r="B937" s="166"/>
      <c r="C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</row>
    <row r="938" ht="21" customHeight="1" spans="2:34">
      <c r="B938" s="166"/>
      <c r="C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</row>
    <row r="939" ht="21" customHeight="1" spans="2:34">
      <c r="B939" s="166"/>
      <c r="C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</row>
    <row r="940" ht="21" customHeight="1" spans="2:34">
      <c r="B940" s="166"/>
      <c r="C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</row>
    <row r="941" ht="21" customHeight="1" spans="2:34">
      <c r="B941" s="166"/>
      <c r="C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</row>
    <row r="942" ht="21" customHeight="1" spans="2:34">
      <c r="B942" s="166"/>
      <c r="C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</row>
    <row r="943" ht="21" customHeight="1" spans="2:34">
      <c r="B943" s="166"/>
      <c r="C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  <c r="AA943" s="166"/>
      <c r="AB943" s="166"/>
      <c r="AC943" s="166"/>
      <c r="AD943" s="166"/>
      <c r="AE943" s="166"/>
      <c r="AF943" s="166"/>
      <c r="AG943" s="166"/>
      <c r="AH943" s="166"/>
    </row>
    <row r="944" ht="21" customHeight="1" spans="2:34">
      <c r="B944" s="166"/>
      <c r="C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</row>
    <row r="945" customHeight="1" spans="2:14">
      <c r="B945" s="166"/>
      <c r="C945" s="166"/>
      <c r="N945" s="166"/>
    </row>
    <row r="946" customHeight="1" spans="2:14">
      <c r="B946" s="166"/>
      <c r="C946" s="166"/>
      <c r="N946" s="166"/>
    </row>
  </sheetData>
  <autoFilter xmlns:etc="http://www.wps.cn/officeDocument/2017/etCustomData" ref="C5:L46" etc:filterBottomFollowUsedRange="0">
    <extLst/>
  </autoFilter>
  <mergeCells count="7">
    <mergeCell ref="E29:F29"/>
    <mergeCell ref="A16:A17"/>
    <mergeCell ref="A18:A20"/>
    <mergeCell ref="A21:A24"/>
    <mergeCell ref="A39:A40"/>
    <mergeCell ref="A1:N4"/>
    <mergeCell ref="D32:F34"/>
  </mergeCells>
  <dataValidations count="3">
    <dataValidation type="list" allowBlank="1" showErrorMessage="1" sqref="G8 J9 J20 K23">
      <formula1>Cliente_Nome</formula1>
    </dataValidation>
    <dataValidation type="list" allowBlank="1" showErrorMessage="1" sqref="E20 E23 E27 E8:E9">
      <formula1>Contratosvigentes</formula1>
    </dataValidation>
    <dataValidation type="list" allowBlank="1" showInputMessage="1" showErrorMessage="1" sqref="E46">
      <formula1>Contratosvigentes</formula1>
    </dataValidation>
  </dataValidations>
  <printOptions horizontalCentered="1"/>
  <pageMargins left="0.25" right="0.25" top="0.75" bottom="0.75" header="0.3" footer="0.3"/>
  <pageSetup paperSize="9" scale="3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zoomScale="63" zoomScaleNormal="63" workbookViewId="0">
      <selection activeCell="I12" sqref="I12"/>
    </sheetView>
  </sheetViews>
  <sheetFormatPr defaultColWidth="9" defaultRowHeight="15"/>
  <cols>
    <col min="2" max="2" width="24.1428571428571" customWidth="1"/>
    <col min="3" max="3" width="43.5714285714286" customWidth="1"/>
    <col min="4" max="4" width="19.2857142857143" customWidth="1"/>
    <col min="5" max="5" width="22.7142857142857" customWidth="1"/>
    <col min="6" max="6" width="36.2857142857143" customWidth="1"/>
    <col min="7" max="7" width="22.2857142857143" customWidth="1"/>
    <col min="8" max="8" width="32.1428571428571" customWidth="1"/>
    <col min="9" max="9" width="66.7142857142857" customWidth="1"/>
  </cols>
  <sheetData>
    <row r="1" ht="39" spans="1:9">
      <c r="A1" s="1" t="s">
        <v>2</v>
      </c>
      <c r="B1" s="1" t="s">
        <v>153</v>
      </c>
      <c r="C1" s="1" t="s">
        <v>154</v>
      </c>
      <c r="D1" s="1" t="s">
        <v>6</v>
      </c>
      <c r="E1" s="1" t="s">
        <v>9</v>
      </c>
      <c r="F1" s="1" t="s">
        <v>10</v>
      </c>
      <c r="G1" s="1" t="s">
        <v>12</v>
      </c>
      <c r="H1" s="2"/>
      <c r="I1" s="2" t="s">
        <v>155</v>
      </c>
    </row>
    <row r="2" ht="45" spans="1:9">
      <c r="A2" s="3" t="s">
        <v>83</v>
      </c>
      <c r="B2" s="4" t="s">
        <v>156</v>
      </c>
      <c r="C2" s="5" t="s">
        <v>84</v>
      </c>
      <c r="D2" s="6">
        <v>3000</v>
      </c>
      <c r="E2" s="7" t="s">
        <v>25</v>
      </c>
      <c r="F2" s="8" t="s">
        <v>86</v>
      </c>
      <c r="G2" s="7" t="s">
        <v>20</v>
      </c>
      <c r="H2" s="3"/>
      <c r="I2" s="87" t="s">
        <v>157</v>
      </c>
    </row>
    <row r="3" ht="60" spans="1:9">
      <c r="A3" s="3" t="s">
        <v>93</v>
      </c>
      <c r="B3" s="9" t="s">
        <v>158</v>
      </c>
      <c r="C3" s="10" t="s">
        <v>159</v>
      </c>
      <c r="D3" s="11">
        <v>5500</v>
      </c>
      <c r="E3" s="12" t="s">
        <v>63</v>
      </c>
      <c r="F3" s="13" t="s">
        <v>95</v>
      </c>
      <c r="G3" s="12" t="s">
        <v>20</v>
      </c>
      <c r="H3" s="14" t="s">
        <v>160</v>
      </c>
      <c r="I3" s="87" t="s">
        <v>157</v>
      </c>
    </row>
    <row r="4" ht="84.75" customHeight="1" spans="1:9">
      <c r="A4" s="3" t="s">
        <v>34</v>
      </c>
      <c r="B4" s="9" t="s">
        <v>161</v>
      </c>
      <c r="C4" s="15" t="s">
        <v>35</v>
      </c>
      <c r="D4" s="16">
        <v>100000</v>
      </c>
      <c r="E4" s="17" t="s">
        <v>19</v>
      </c>
      <c r="F4" s="18" t="s">
        <v>38</v>
      </c>
      <c r="G4" s="12" t="s">
        <v>20</v>
      </c>
      <c r="H4" s="19" t="s">
        <v>162</v>
      </c>
      <c r="I4" s="88" t="s">
        <v>163</v>
      </c>
    </row>
    <row r="5" ht="45" spans="1:9">
      <c r="A5" s="20" t="s">
        <v>88</v>
      </c>
      <c r="B5" s="4" t="s">
        <v>161</v>
      </c>
      <c r="C5" s="21" t="s">
        <v>164</v>
      </c>
      <c r="D5" s="22">
        <v>7900</v>
      </c>
      <c r="E5" s="23" t="s">
        <v>25</v>
      </c>
      <c r="F5" s="8" t="s">
        <v>90</v>
      </c>
      <c r="G5" s="24" t="s">
        <v>20</v>
      </c>
      <c r="H5" s="25"/>
      <c r="I5" s="89" t="s">
        <v>165</v>
      </c>
    </row>
    <row r="6" ht="60" spans="1:9">
      <c r="A6" s="3" t="s">
        <v>166</v>
      </c>
      <c r="B6" s="4" t="s">
        <v>167</v>
      </c>
      <c r="C6" s="26" t="s">
        <v>168</v>
      </c>
      <c r="D6" s="27"/>
      <c r="E6" s="23" t="s">
        <v>19</v>
      </c>
      <c r="F6" s="8" t="s">
        <v>169</v>
      </c>
      <c r="G6" s="28" t="s">
        <v>20</v>
      </c>
      <c r="H6" s="29"/>
      <c r="I6" s="90" t="s">
        <v>170</v>
      </c>
    </row>
    <row r="7" ht="75" hidden="1" spans="1:9">
      <c r="A7" s="3" t="s">
        <v>142</v>
      </c>
      <c r="B7" s="30" t="s">
        <v>161</v>
      </c>
      <c r="C7" s="31" t="s">
        <v>171</v>
      </c>
      <c r="D7" s="32">
        <v>80000</v>
      </c>
      <c r="E7" s="33" t="s">
        <v>63</v>
      </c>
      <c r="F7" s="34" t="s">
        <v>172</v>
      </c>
      <c r="G7" s="35" t="s">
        <v>173</v>
      </c>
      <c r="H7" s="36" t="s">
        <v>174</v>
      </c>
      <c r="I7" s="91" t="s">
        <v>175</v>
      </c>
    </row>
    <row r="8" ht="66" customHeight="1" spans="1:9">
      <c r="A8" s="3" t="s">
        <v>176</v>
      </c>
      <c r="B8" s="4" t="s">
        <v>156</v>
      </c>
      <c r="C8" s="26" t="s">
        <v>177</v>
      </c>
      <c r="D8" s="22">
        <v>3500</v>
      </c>
      <c r="E8" s="7" t="s">
        <v>25</v>
      </c>
      <c r="F8" s="8" t="s">
        <v>178</v>
      </c>
      <c r="G8" s="37" t="s">
        <v>20</v>
      </c>
      <c r="H8" s="38"/>
      <c r="I8" s="92" t="s">
        <v>179</v>
      </c>
    </row>
    <row r="9" ht="45" spans="1:9">
      <c r="A9" s="39">
        <v>45597</v>
      </c>
      <c r="B9" s="40" t="s">
        <v>161</v>
      </c>
      <c r="C9" s="41" t="s">
        <v>180</v>
      </c>
      <c r="D9" s="42">
        <v>12400</v>
      </c>
      <c r="E9" s="43" t="s">
        <v>25</v>
      </c>
      <c r="F9" s="18" t="s">
        <v>181</v>
      </c>
      <c r="G9" s="44" t="s">
        <v>20</v>
      </c>
      <c r="H9" s="45" t="s">
        <v>182</v>
      </c>
      <c r="I9" s="88" t="s">
        <v>183</v>
      </c>
    </row>
    <row r="10" ht="45" spans="1:9">
      <c r="A10" s="20" t="s">
        <v>184</v>
      </c>
      <c r="B10" s="4" t="s">
        <v>161</v>
      </c>
      <c r="C10" s="26" t="s">
        <v>185</v>
      </c>
      <c r="D10" s="6">
        <v>6000</v>
      </c>
      <c r="E10" s="46" t="s">
        <v>25</v>
      </c>
      <c r="F10" s="8" t="s">
        <v>186</v>
      </c>
      <c r="G10" s="28" t="s">
        <v>20</v>
      </c>
      <c r="H10" s="47"/>
      <c r="I10" s="93" t="s">
        <v>187</v>
      </c>
    </row>
    <row r="11" ht="51.75" customHeight="1" spans="1:9">
      <c r="A11" s="48" t="s">
        <v>98</v>
      </c>
      <c r="B11" s="49" t="s">
        <v>161</v>
      </c>
      <c r="C11" s="50" t="s">
        <v>188</v>
      </c>
      <c r="D11" s="51">
        <v>12800</v>
      </c>
      <c r="E11" s="52" t="s">
        <v>25</v>
      </c>
      <c r="F11" s="53" t="s">
        <v>102</v>
      </c>
      <c r="G11" s="54" t="s">
        <v>20</v>
      </c>
      <c r="H11" s="55"/>
      <c r="I11" s="89" t="s">
        <v>165</v>
      </c>
    </row>
    <row r="12" ht="51.75" customHeight="1" spans="1:9">
      <c r="A12" s="56" t="s">
        <v>72</v>
      </c>
      <c r="B12" s="57" t="s">
        <v>161</v>
      </c>
      <c r="C12" s="58" t="s">
        <v>96</v>
      </c>
      <c r="D12" s="51">
        <v>5580</v>
      </c>
      <c r="E12" s="54" t="s">
        <v>63</v>
      </c>
      <c r="F12" s="53"/>
      <c r="G12" s="54"/>
      <c r="H12" s="55"/>
      <c r="I12" s="87" t="s">
        <v>157</v>
      </c>
    </row>
    <row r="13" ht="75" spans="1:9">
      <c r="A13" s="3" t="s">
        <v>189</v>
      </c>
      <c r="B13" s="9" t="s">
        <v>156</v>
      </c>
      <c r="C13" s="15" t="s">
        <v>190</v>
      </c>
      <c r="D13" s="16">
        <v>2000</v>
      </c>
      <c r="E13" s="59" t="s">
        <v>19</v>
      </c>
      <c r="F13" s="18" t="s">
        <v>191</v>
      </c>
      <c r="G13" s="12" t="s">
        <v>20</v>
      </c>
      <c r="H13" s="14" t="s">
        <v>192</v>
      </c>
      <c r="I13" s="94" t="s">
        <v>193</v>
      </c>
    </row>
    <row r="14" ht="45" spans="1:9">
      <c r="A14" s="3" t="s">
        <v>194</v>
      </c>
      <c r="B14" s="4" t="s">
        <v>161</v>
      </c>
      <c r="C14" s="26" t="s">
        <v>195</v>
      </c>
      <c r="D14" s="6">
        <v>5000</v>
      </c>
      <c r="E14" s="7" t="s">
        <v>196</v>
      </c>
      <c r="F14" s="8" t="s">
        <v>197</v>
      </c>
      <c r="G14" s="28" t="s">
        <v>20</v>
      </c>
      <c r="H14" s="60"/>
      <c r="I14" s="94" t="s">
        <v>193</v>
      </c>
    </row>
    <row r="15" ht="30" hidden="1" spans="1:9">
      <c r="A15" s="3" t="s">
        <v>198</v>
      </c>
      <c r="B15" s="61" t="s">
        <v>161</v>
      </c>
      <c r="C15" s="62" t="s">
        <v>199</v>
      </c>
      <c r="D15" s="63">
        <v>1100</v>
      </c>
      <c r="E15" s="64" t="s">
        <v>19</v>
      </c>
      <c r="F15" s="34" t="s">
        <v>200</v>
      </c>
      <c r="G15" s="35" t="s">
        <v>173</v>
      </c>
      <c r="H15" s="60"/>
      <c r="I15" s="94" t="s">
        <v>201</v>
      </c>
    </row>
    <row r="16" ht="45" spans="1:9">
      <c r="A16" s="3" t="s">
        <v>104</v>
      </c>
      <c r="B16" s="65" t="s">
        <v>161</v>
      </c>
      <c r="C16" s="66" t="s">
        <v>202</v>
      </c>
      <c r="D16" s="67">
        <v>8300</v>
      </c>
      <c r="E16" s="68" t="s">
        <v>25</v>
      </c>
      <c r="F16" s="69" t="s">
        <v>108</v>
      </c>
      <c r="G16" s="70" t="s">
        <v>20</v>
      </c>
      <c r="H16" s="60"/>
      <c r="I16" s="95" t="s">
        <v>203</v>
      </c>
    </row>
    <row r="17" ht="75" spans="1:9">
      <c r="A17" s="3" t="s">
        <v>204</v>
      </c>
      <c r="B17" s="9" t="s">
        <v>161</v>
      </c>
      <c r="C17" s="15" t="s">
        <v>205</v>
      </c>
      <c r="D17" s="16">
        <v>300000</v>
      </c>
      <c r="E17" s="12" t="s">
        <v>206</v>
      </c>
      <c r="F17" s="18" t="s">
        <v>207</v>
      </c>
      <c r="G17" s="12" t="s">
        <v>20</v>
      </c>
      <c r="H17" s="14" t="s">
        <v>208</v>
      </c>
      <c r="I17" s="88" t="s">
        <v>209</v>
      </c>
    </row>
    <row r="18" ht="30" spans="1:9">
      <c r="A18" s="3" t="s">
        <v>135</v>
      </c>
      <c r="B18" s="4" t="s">
        <v>161</v>
      </c>
      <c r="C18" s="26" t="s">
        <v>210</v>
      </c>
      <c r="D18" s="6">
        <v>0</v>
      </c>
      <c r="E18" s="7" t="s">
        <v>25</v>
      </c>
      <c r="F18" s="53" t="s">
        <v>211</v>
      </c>
      <c r="G18" s="54" t="s">
        <v>20</v>
      </c>
      <c r="H18" s="55"/>
      <c r="I18" s="94" t="s">
        <v>193</v>
      </c>
    </row>
    <row r="19" ht="45" hidden="1" spans="1:9">
      <c r="A19" s="25" t="s">
        <v>148</v>
      </c>
      <c r="B19" s="61" t="s">
        <v>161</v>
      </c>
      <c r="C19" s="62" t="s">
        <v>212</v>
      </c>
      <c r="D19" s="71">
        <v>31220</v>
      </c>
      <c r="E19" s="64" t="s">
        <v>25</v>
      </c>
      <c r="F19" s="34" t="s">
        <v>213</v>
      </c>
      <c r="G19" s="72" t="s">
        <v>173</v>
      </c>
      <c r="H19" s="73"/>
      <c r="I19" s="94" t="s">
        <v>214</v>
      </c>
    </row>
    <row r="20" ht="30" hidden="1" spans="1:9">
      <c r="A20" s="25" t="s">
        <v>145</v>
      </c>
      <c r="B20" s="61" t="s">
        <v>161</v>
      </c>
      <c r="C20" s="62" t="s">
        <v>152</v>
      </c>
      <c r="D20" s="74">
        <v>3200</v>
      </c>
      <c r="E20" s="64" t="s">
        <v>25</v>
      </c>
      <c r="F20" s="34" t="s">
        <v>108</v>
      </c>
      <c r="G20" s="72" t="s">
        <v>173</v>
      </c>
      <c r="H20" s="75"/>
      <c r="I20" s="94" t="s">
        <v>214</v>
      </c>
    </row>
    <row r="21" ht="75" spans="1:9">
      <c r="A21" s="25" t="s">
        <v>215</v>
      </c>
      <c r="B21" s="9" t="s">
        <v>161</v>
      </c>
      <c r="C21" s="15" t="s">
        <v>216</v>
      </c>
      <c r="D21" s="16">
        <v>1200</v>
      </c>
      <c r="E21" s="12" t="s">
        <v>206</v>
      </c>
      <c r="F21" s="18" t="s">
        <v>217</v>
      </c>
      <c r="G21" s="76" t="s">
        <v>20</v>
      </c>
      <c r="H21" s="14" t="s">
        <v>208</v>
      </c>
      <c r="I21" s="94" t="s">
        <v>193</v>
      </c>
    </row>
    <row r="22" ht="30" spans="1:9">
      <c r="A22" s="47"/>
      <c r="B22" s="4" t="s">
        <v>161</v>
      </c>
      <c r="C22" s="77" t="s">
        <v>218</v>
      </c>
      <c r="D22" s="22">
        <v>43500.65</v>
      </c>
      <c r="E22" s="78" t="s">
        <v>25</v>
      </c>
      <c r="F22" s="8" t="s">
        <v>26</v>
      </c>
      <c r="G22" s="79" t="s">
        <v>219</v>
      </c>
      <c r="H22" s="60"/>
      <c r="I22" s="94" t="s">
        <v>220</v>
      </c>
    </row>
    <row r="23" ht="60" spans="1:9">
      <c r="A23" s="3" t="s">
        <v>221</v>
      </c>
      <c r="B23" s="80" t="s">
        <v>161</v>
      </c>
      <c r="C23" s="81" t="s">
        <v>222</v>
      </c>
      <c r="D23" s="82">
        <v>1120</v>
      </c>
      <c r="E23" s="83" t="s">
        <v>25</v>
      </c>
      <c r="F23" s="8" t="s">
        <v>223</v>
      </c>
      <c r="G23" s="84" t="s">
        <v>20</v>
      </c>
      <c r="H23" s="60"/>
      <c r="I23" s="94" t="s">
        <v>193</v>
      </c>
    </row>
    <row r="24" ht="53.25" customHeight="1" spans="1:9">
      <c r="A24" s="25" t="s">
        <v>224</v>
      </c>
      <c r="B24" s="4" t="s">
        <v>161</v>
      </c>
      <c r="C24" s="85" t="s">
        <v>225</v>
      </c>
      <c r="D24" s="22">
        <v>3000</v>
      </c>
      <c r="E24" s="23" t="s">
        <v>206</v>
      </c>
      <c r="F24" s="8" t="s">
        <v>226</v>
      </c>
      <c r="G24" s="28" t="s">
        <v>20</v>
      </c>
      <c r="H24" s="60"/>
      <c r="I24" s="94" t="s">
        <v>193</v>
      </c>
    </row>
    <row r="25" spans="4:4">
      <c r="D25" s="86">
        <f>SUM(D4,D5,D6,D8,D9,D10,D11,D12,D13,D16,D21)</f>
        <v>159680</v>
      </c>
    </row>
  </sheetData>
  <autoFilter xmlns:etc="http://www.wps.cn/officeDocument/2017/etCustomData" ref="A1:I25" etc:filterBottomFollowUsedRange="0">
    <filterColumn colId="6">
      <filters blank="1">
        <filter val="Em vigência até 12/2025"/>
        <filter val="NÃO"/>
      </filters>
    </filterColumn>
    <extLst/>
  </autoFilter>
  <conditionalFormatting sqref="G22">
    <cfRule type="cellIs" dxfId="0" priority="1" operator="equal">
      <formula>"Em Vigência"</formula>
    </cfRule>
    <cfRule type="cellIs" dxfId="1" priority="2" operator="equal">
      <formula>"Vencido"</formula>
    </cfRule>
  </conditionalFormatting>
  <dataValidations count="1">
    <dataValidation type="list" allowBlank="1" showErrorMessage="1" sqref="C5 C16 C20 C22">
      <formula1>Contratosvigentes</formula1>
    </dataValidation>
  </dataValidation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Plan1</vt:lpstr>
      <vt:lpstr>Gestão de riscos - AGO25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andre.silva</cp:lastModifiedBy>
  <dcterms:created xsi:type="dcterms:W3CDTF">2024-07-23T14:46:00Z</dcterms:created>
  <cp:lastPrinted>2026-03-11T14:39:00Z</cp:lastPrinted>
  <dcterms:modified xsi:type="dcterms:W3CDTF">2026-03-17T17:55:44Z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37F7B2B651F242B4A4A14882FE83F7C9_13</vt:lpwstr>
  </property>
  <property fmtid="{D5CDD505-2E9C-101B-9397-08002B2CF9AE}" pid="3" name="KSOProductBuildVer">
    <vt:lpwstr>1046-12.2.0.23196</vt:lpwstr>
  </property>
</Properties>
</file>